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hidePivotFieldList="1"/>
  <mc:AlternateContent xmlns:mc="http://schemas.openxmlformats.org/markup-compatibility/2006">
    <mc:Choice Requires="x15">
      <x15ac:absPath xmlns:x15ac="http://schemas.microsoft.com/office/spreadsheetml/2010/11/ac" url="D:\Main Docs\Sage300Consulting\S3C Site Design\"/>
    </mc:Choice>
  </mc:AlternateContent>
  <xr:revisionPtr revIDLastSave="0" documentId="13_ncr:1_{0ADA04BE-906C-45B0-A241-C78065E81549}" xr6:coauthVersionLast="44" xr6:coauthVersionMax="44" xr10:uidLastSave="{00000000-0000-0000-0000-000000000000}"/>
  <bookViews>
    <workbookView xWindow="-120" yWindow="-120" windowWidth="29040" windowHeight="15840" firstSheet="3" activeTab="3" xr2:uid="{00000000-000D-0000-FFFF-FFFF00000000}"/>
  </bookViews>
  <sheets>
    <sheet name="Chart Data" sheetId="4" state="hidden" r:id="rId1"/>
    <sheet name="Data" sheetId="1" state="hidden" r:id="rId2"/>
    <sheet name="Parameters" sheetId="2" state="hidden" r:id="rId3"/>
    <sheet name="Report" sheetId="3" r:id="rId4"/>
  </sheets>
  <definedNames>
    <definedName name="_1_to_15_Functional" localSheetId="1">Data!$AB:$AB</definedName>
    <definedName name="_1_to_15_Source" localSheetId="1">Data!$L:$L</definedName>
    <definedName name="_1_to_30_Functional" localSheetId="1">Data!$AD:$AD</definedName>
    <definedName name="_1_to_30_Source" localSheetId="1">Data!$N:$N</definedName>
    <definedName name="_121_to_180_Functional" localSheetId="1">Data!$AH:$AH</definedName>
    <definedName name="_121_to_180_Source" localSheetId="1">Data!$R:$R</definedName>
    <definedName name="_16_to_30_Functional" localSheetId="1">Data!$AC:$AC</definedName>
    <definedName name="_16_to_30_Source" localSheetId="1">Data!$M:$M</definedName>
    <definedName name="_181_to_360_Functional" localSheetId="1">Data!$AI:$AI</definedName>
    <definedName name="_181_to_360_Source" localSheetId="1">Data!$S:$S</definedName>
    <definedName name="_31_to_60_Functional" localSheetId="1">Data!$AE:$AE</definedName>
    <definedName name="_31_to_60_Source" localSheetId="1">Data!$O:$O</definedName>
    <definedName name="_61_to_90_Functional" localSheetId="1">Data!$AF:$AF</definedName>
    <definedName name="_61_to_90_Source" localSheetId="1">Data!$P:$P</definedName>
    <definedName name="_91_to_120_Functional" localSheetId="1">Data!$AG:$AG</definedName>
    <definedName name="_91_to_120_Source" localSheetId="1">Data!$Q:$Q</definedName>
    <definedName name="Account_Set" localSheetId="1">Data!$F:$F</definedName>
    <definedName name="Age_in_Days" localSheetId="1">Data!$Z:$Z</definedName>
    <definedName name="Applied_Functional" localSheetId="1">Data!$AK:$AK</definedName>
    <definedName name="Applied_Source" localSheetId="1">Data!$AL:$AL</definedName>
    <definedName name="Common_Account" localSheetId="1">Data!$E:$E</definedName>
    <definedName name="Current_Functional" localSheetId="1">Data!$AA:$AA</definedName>
    <definedName name="Current_Source" localSheetId="1">Data!$K:$K</definedName>
    <definedName name="Customer_Currency" localSheetId="1">Data!$D:$D</definedName>
    <definedName name="Customer_Name" localSheetId="1">Data!$B:$B</definedName>
    <definedName name="Customer_No" localSheetId="1">Data!$A:$A</definedName>
    <definedName name="Customer_No__and_Name" localSheetId="1">Data!$C:$C</definedName>
    <definedName name="Doc_Date" localSheetId="1">Data!$I:$I</definedName>
    <definedName name="Doc_No" localSheetId="1">Data!$H:$H</definedName>
    <definedName name="Doc_Source_Type" localSheetId="1">Data!$AM:$AM</definedName>
    <definedName name="Doc_Type" localSheetId="1">Data!$G:$G</definedName>
    <definedName name="Document_and_Number" localSheetId="1">Data!$AN:$AN</definedName>
    <definedName name="Due_Date" localSheetId="1">Data!$J:$J</definedName>
    <definedName name="ENG_BI_CORE_LOCATION">"C:\Sage300\Apps\BX66A\"</definedName>
    <definedName name="ENG_BI_EXE_FULL_PATH">"C:\Sage300\Apps\BX66A\BICORE.EXE"</definedName>
    <definedName name="ENG_BI_EXE_NAME" hidden="1">"BICORE.EXE"</definedName>
    <definedName name="ENG_BI_EXEC_CMD_ARGS" hidden="1">"03304607806507208207308704104507303704607512708407308306508709109606708806907006608306908207609307712512707306708509308007306605313413009611212310611910211610507306609207808209007408306211609811912010112312510211413412409611711410912309712511006807007"</definedName>
    <definedName name="ENG_BI_EXEC_CMD_ARGS_2" hidden="1">"20660850690760830760610920720780760930691261280951161191051271061161050730670860870690860661151061321240951211151061230971201060680750890650870880880800860680650880670910720780580630490600610560630540540630680490530550600500610590530550510680570530530"</definedName>
    <definedName name="ENG_BI_EXEC_CMD_ARGS_3" hidden="1">"68050051061059053058053068058053056064050049052059053061049068056054051068053056064050057059059059063052063054058054063049052057059059055056059066051060057051063054055062068055058064050057056059053055049068056049057068051055054059054055048068058054061"</definedName>
    <definedName name="ENG_BI_EXEC_CMD_ARGS_4" hidden="1">"06405005005805905405704806805704905613412409611711710211310510808506508207606808007206906510611013413009611212609910911009906907206708907406707207108509008406906505812513210211311710710910610406507107208007407607608307608007908908307308706107407507807"</definedName>
    <definedName name="ENG_BI_EXEC_CMD_ARGS_5" hidden="1">"3087126124084082072074082078077080069087066078087061053130"</definedName>
    <definedName name="ENG_BI_GEN_LIC" hidden="1">"0"</definedName>
    <definedName name="ENG_BI_GEN_LIC_WS" hidden="1">"True"</definedName>
    <definedName name="ENG_BI_LANG_CODE" hidden="1">"en"</definedName>
    <definedName name="ENG_BI_LBI" hidden="1">"O2VPY5UULC"</definedName>
    <definedName name="ENG_BI_REPOS_FILE" hidden="1">"C:\Sage300\Shared\BXDATA\SQL\alchemex.svd"</definedName>
    <definedName name="ENG_BI_REPOS_PATH" hidden="1">"C:\Sage300\Shared\BXDATA\SQL\"</definedName>
    <definedName name="ENG_BI_TLA" hidden="1">"82;145;169;242;171;138;213;26;91;217;169;178;155;172;30;211;236;227;53;237;252;168;105;133;32;100;236;130;255;240;158;194"</definedName>
    <definedName name="ENG_BI_TLA2" hidden="1">"16;248;103;160;252;139;78;75;194;152;200;198;37;155;153;10;142;19;231;55;216;24;79;121;237;207;71;209;224;94;248;101"</definedName>
    <definedName name="Entity_Currency" localSheetId="1">Data!$Y:$Y</definedName>
    <definedName name="Entity_ID" localSheetId="1">Data!$W:$W</definedName>
    <definedName name="Entity_Name" localSheetId="1">Data!$X:$X</definedName>
    <definedName name="Fiscal_Period" localSheetId="1">Data!$AO:$AO</definedName>
    <definedName name="Fiscal_Year" localSheetId="1">Data!$AP:$AP</definedName>
    <definedName name="Gross_Functional" localSheetId="1">Data!$AQ:$AQ</definedName>
    <definedName name="Gross_Source" localSheetId="1">Data!$AR:$AR</definedName>
    <definedName name="Group_Code" localSheetId="1">Data!$AS:$AS</definedName>
    <definedName name="Group_Name" localSheetId="1">Data!$AT:$AT</definedName>
    <definedName name="INFO_BI_EXE_NAME" hidden="1">"BICORE.EXE"</definedName>
    <definedName name="INFO_EXE_SERVER_PATH" hidden="1">"C:\Sage300\Apps\BX66A\BICORE.EXE"</definedName>
    <definedName name="INFO_INSTANCE_ID" hidden="1">"0"</definedName>
    <definedName name="INFO_INSTANCE_NAME" hidden="1">"DAI AR Aged Debtors Functional (PBS-R33-1)_20200131_10_21_46_2121.xls"</definedName>
    <definedName name="INFO_REPORT_CODE" hidden="1">""</definedName>
    <definedName name="INFO_REPORT_ID" hidden="1">"854"</definedName>
    <definedName name="INFO_REPORT_NAME" hidden="1">"DAI AR Aged Debtors Functional (PBS-R33-1)"</definedName>
    <definedName name="INFO_RUN_USER" hidden="1">""</definedName>
    <definedName name="INFO_RUN_WORKSTATION" hidden="1">"PBSSERVER"</definedName>
    <definedName name="Net_Functional" localSheetId="1">Data!$AU:$AU</definedName>
    <definedName name="Net_Source" localSheetId="1">Data!$AV:$AV</definedName>
    <definedName name="Outstanding_Functional" localSheetId="1">Data!$V:$V</definedName>
    <definedName name="Outstanding_Source" localSheetId="1">Data!$U:$U</definedName>
    <definedName name="Over_360_Functional" localSheetId="1">Data!$AJ:$AJ</definedName>
    <definedName name="Over_360_Source" localSheetId="1">Data!$T:$T</definedName>
    <definedName name="PARAM_DATA_CATALOG" localSheetId="2">Parameters!$G$2</definedName>
    <definedName name="PARAM_EXE_PATH" localSheetId="2">Parameters!$G$7</definedName>
    <definedName name="PARAM_INSTANCE_ID" localSheetId="2">Parameters!$G$6</definedName>
    <definedName name="PARAM_INSTANCE_NAME" localSheetId="2">Parameters!$G$5</definedName>
    <definedName name="PARAM_REPORT_ID" localSheetId="2">Parameters!$G$3</definedName>
    <definedName name="PARAM_REPORT_NAME" localSheetId="2">Parameters!$G$4</definedName>
    <definedName name="PARAM_RUN_ON" localSheetId="2">Parameters!$D$2</definedName>
    <definedName name="RawData" localSheetId="1">Data!$A$1:$AX$55</definedName>
    <definedName name="RawDataCols" localSheetId="1">Data!$A:$AX</definedName>
    <definedName name="REP_REPORT_CODE" localSheetId="2">Parameters!$G$10</definedName>
    <definedName name="REP_SYSTEM_CODE" localSheetId="2">Parameters!$G$8</definedName>
    <definedName name="REP_SYSTEM_MODULE" localSheetId="2">Parameters!$G$9</definedName>
    <definedName name="ROW_MASK_FILTER" localSheetId="2">Parameters!$G$11</definedName>
    <definedName name="Slicer_Customer_Currency">#N/A</definedName>
    <definedName name="SV_AUTO_CONN_CATALOG" hidden="1">"SAMLTD"</definedName>
    <definedName name="SV_AUTO_CONN_SERVER" hidden="1">"pbsserver"</definedName>
    <definedName name="SV_DBTYPE">"5"</definedName>
    <definedName name="SV_ENCPT_AUTO_CONN_PASSWORD" hidden="1">"083096084083070079110113113115119107098117108049051054"</definedName>
    <definedName name="SV_ENCPT_AUTO_CONN_USER" hidden="1">"095094088070084121098"</definedName>
    <definedName name="SV_ENCPT_LOGON_PWD" hidden="1">"078104085088070"</definedName>
    <definedName name="SV_ENCPT_LOGON_USER" hidden="1">"095094088070084071069078075078"</definedName>
    <definedName name="SV_REPORT_CODE">""</definedName>
    <definedName name="SV_REPORT_ID">"854"</definedName>
    <definedName name="SV_REPORT_NAME">"DAI AR Aged Debtors Functional (PBS-R33-1)"</definedName>
    <definedName name="SV_REPOSCODE">""</definedName>
    <definedName name="SV_SOLUTION_ID">"33"</definedName>
    <definedName name="SV_TENANT_CODE">"SAMLTD"</definedName>
    <definedName name="Tax_Functional" localSheetId="1">Data!$AW:$AW</definedName>
    <definedName name="Tax_Source" localSheetId="1">Data!$AX:$AX</definedName>
  </definedNames>
  <calcPr calcId="191029"/>
  <pivotCaches>
    <pivotCache cacheId="0" r:id="rId5"/>
    <pivotCache cacheId="1"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2" i="1" l="1"/>
  <c r="AN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D5" i="3" l="1"/>
  <c r="B10" i="3" l="1"/>
  <c r="A5" i="3"/>
  <c r="B9" i="3" l="1"/>
  <c r="B8" i="3" l="1"/>
</calcChain>
</file>

<file path=xl/sharedStrings.xml><?xml version="1.0" encoding="utf-8"?>
<sst xmlns="http://schemas.openxmlformats.org/spreadsheetml/2006/main" count="1075" uniqueCount="238">
  <si>
    <t>Parmaters: -</t>
  </si>
  <si>
    <t>Report Info: -</t>
  </si>
  <si>
    <t>Customer No. and Name</t>
  </si>
  <si>
    <t>Customer Currency</t>
  </si>
  <si>
    <t>Account Set</t>
  </si>
  <si>
    <t>Doc Type</t>
  </si>
  <si>
    <t>Doc No</t>
  </si>
  <si>
    <t>Doc Date</t>
  </si>
  <si>
    <t>Due Date</t>
  </si>
  <si>
    <t>Current Source</t>
  </si>
  <si>
    <t>1 to 30 Source</t>
  </si>
  <si>
    <t>31 to 60 Source</t>
  </si>
  <si>
    <t>61 to 90 Source</t>
  </si>
  <si>
    <t>91 to 120 Source</t>
  </si>
  <si>
    <t>121 to 180 Source</t>
  </si>
  <si>
    <t>181 to 360 Source</t>
  </si>
  <si>
    <t>Over 360 Source</t>
  </si>
  <si>
    <t>Outstanding Source</t>
  </si>
  <si>
    <t>Outstanding Functional</t>
  </si>
  <si>
    <t>Entity ID</t>
  </si>
  <si>
    <t>Entity Name</t>
  </si>
  <si>
    <t>Entity Currency</t>
  </si>
  <si>
    <t>Ageing</t>
  </si>
  <si>
    <t>Currency</t>
  </si>
  <si>
    <t>Current</t>
  </si>
  <si>
    <t>31 to 60</t>
  </si>
  <si>
    <t>61 to 90</t>
  </si>
  <si>
    <t>91 to 120</t>
  </si>
  <si>
    <t>121 to 180</t>
  </si>
  <si>
    <t>181 to 360</t>
  </si>
  <si>
    <t>Over 360</t>
  </si>
  <si>
    <t>Aged as at</t>
  </si>
  <si>
    <t>(All)</t>
  </si>
  <si>
    <t>Age in Days</t>
  </si>
  <si>
    <t>Grand Total</t>
  </si>
  <si>
    <t>Aged by</t>
  </si>
  <si>
    <t>1 to 30 Functional</t>
  </si>
  <si>
    <t>121 to 180 Functional</t>
  </si>
  <si>
    <t>181 to 360 Functional</t>
  </si>
  <si>
    <t>31 to 60 Functional</t>
  </si>
  <si>
    <t>61 to 90 Functional</t>
  </si>
  <si>
    <t>91 to 120 Functional</t>
  </si>
  <si>
    <t>Current Functional</t>
  </si>
  <si>
    <t>Over 360 Functional</t>
  </si>
  <si>
    <t>A/R Aged Debtors (Functional Currency)</t>
  </si>
  <si>
    <t>Totals (Functional)</t>
  </si>
  <si>
    <t>Totals (Source)</t>
  </si>
  <si>
    <t>1 to 15 Source</t>
  </si>
  <si>
    <t>16 to 30 Source</t>
  </si>
  <si>
    <t>1 to 15 Functional</t>
  </si>
  <si>
    <t>16 to 30 Functional</t>
  </si>
  <si>
    <t>Customer No</t>
  </si>
  <si>
    <t>Customer Name</t>
  </si>
  <si>
    <t>Common_Account</t>
  </si>
  <si>
    <t>Applied Functional</t>
  </si>
  <si>
    <t>Applied Source</t>
  </si>
  <si>
    <t>Doc Source Type</t>
  </si>
  <si>
    <t>Document and Number</t>
  </si>
  <si>
    <t>Fiscal Period</t>
  </si>
  <si>
    <t>Fiscal Year</t>
  </si>
  <si>
    <t>Gross Functional</t>
  </si>
  <si>
    <t>Gross Source</t>
  </si>
  <si>
    <t>Group Code</t>
  </si>
  <si>
    <t>Group Name</t>
  </si>
  <si>
    <t>Net Functional</t>
  </si>
  <si>
    <t>Net Source</t>
  </si>
  <si>
    <t>Tax Functional</t>
  </si>
  <si>
    <t>Tax Source</t>
  </si>
  <si>
    <t>Common Account</t>
  </si>
  <si>
    <t>Company Currency</t>
  </si>
  <si>
    <t>1 to 30</t>
  </si>
  <si>
    <t xml:space="preserve">Run On </t>
  </si>
  <si>
    <t xml:space="preserve">Date </t>
  </si>
  <si>
    <t>Data Catalog</t>
  </si>
  <si>
    <t>Report ID</t>
  </si>
  <si>
    <t>Report Name</t>
  </si>
  <si>
    <t>DAI AR Aged Debtors Functional (PBS-R33-1)</t>
  </si>
  <si>
    <t>Instance Name</t>
  </si>
  <si>
    <t>DAI AR Aged Debtors Functional (PBS-R33-1)_20200131_10_21_46_2121.xls</t>
  </si>
  <si>
    <t>Instance ID</t>
  </si>
  <si>
    <t>EXE Path</t>
  </si>
  <si>
    <t>C:\Sage300\Apps\BX66A\BICORE.EXE</t>
  </si>
  <si>
    <t>System Code</t>
  </si>
  <si>
    <t>System Module</t>
  </si>
  <si>
    <t>Report Code</t>
  </si>
  <si>
    <t>Row Mask Filter</t>
  </si>
  <si>
    <t>Parameter 0</t>
  </si>
  <si>
    <t>CutOffDate</t>
  </si>
  <si>
    <t>Parameter 1</t>
  </si>
  <si>
    <t>Aged By</t>
  </si>
  <si>
    <t>1100</t>
  </si>
  <si>
    <t>Bargain Mart - San Diego</t>
  </si>
  <si>
    <t>1100 - Bargain Mart - San Diego</t>
  </si>
  <si>
    <t>USD</t>
  </si>
  <si>
    <t>USA</t>
  </si>
  <si>
    <t>Invoice</t>
  </si>
  <si>
    <t>IN0000000000005</t>
  </si>
  <si>
    <t>SAMLTD</t>
  </si>
  <si>
    <t>Sample Company Limited</t>
  </si>
  <si>
    <t>CAD</t>
  </si>
  <si>
    <t>IN</t>
  </si>
  <si>
    <t>05</t>
  </si>
  <si>
    <t>2019</t>
  </si>
  <si>
    <t>WHL</t>
  </si>
  <si>
    <t>Wholesale Sales Group</t>
  </si>
  <si>
    <t>IN0000000000010</t>
  </si>
  <si>
    <t>08</t>
  </si>
  <si>
    <t>IN0000000000021</t>
  </si>
  <si>
    <t>10</t>
  </si>
  <si>
    <t>IN0000000000027</t>
  </si>
  <si>
    <t>12</t>
  </si>
  <si>
    <t>Credit Note</t>
  </si>
  <si>
    <t>TR-CRE-007</t>
  </si>
  <si>
    <t>CR</t>
  </si>
  <si>
    <t>03</t>
  </si>
  <si>
    <t>TR-INV-001</t>
  </si>
  <si>
    <t>01</t>
  </si>
  <si>
    <t>Interest</t>
  </si>
  <si>
    <t>TR-INV-011</t>
  </si>
  <si>
    <t>IT</t>
  </si>
  <si>
    <t>02</t>
  </si>
  <si>
    <t>1105</t>
  </si>
  <si>
    <t>Bargain Mart - Oakland</t>
  </si>
  <si>
    <t>1105 - Bargain Mart - Oakland</t>
  </si>
  <si>
    <t>IN0000000000003</t>
  </si>
  <si>
    <t>IN0000000000008</t>
  </si>
  <si>
    <t>IN0000000000025</t>
  </si>
  <si>
    <t>TR-INV-002</t>
  </si>
  <si>
    <t>TR-INV-008</t>
  </si>
  <si>
    <t>1200</t>
  </si>
  <si>
    <t>Mr. Ronald Black</t>
  </si>
  <si>
    <t>1200 - Mr. Ronald Black</t>
  </si>
  <si>
    <t>CN0000000000001</t>
  </si>
  <si>
    <t>2020</t>
  </si>
  <si>
    <t>RTL</t>
  </si>
  <si>
    <t>Retail Sales Group</t>
  </si>
  <si>
    <t>Prepayment</t>
  </si>
  <si>
    <t>PP00000000000000000019</t>
  </si>
  <si>
    <t>PI</t>
  </si>
  <si>
    <t>TR-CRE-006</t>
  </si>
  <si>
    <t>TR-INV-003</t>
  </si>
  <si>
    <t>1210</t>
  </si>
  <si>
    <t>ACME Plumbing</t>
  </si>
  <si>
    <t>1210 - ACME Plumbing</t>
  </si>
  <si>
    <t>IN0000000000014</t>
  </si>
  <si>
    <t>09</t>
  </si>
  <si>
    <t>IN0000000000015</t>
  </si>
  <si>
    <t>IN0000000000016</t>
  </si>
  <si>
    <t>1240</t>
  </si>
  <si>
    <t>The Courtyard</t>
  </si>
  <si>
    <t>1240 - The Courtyard</t>
  </si>
  <si>
    <t>IN0000000000006</t>
  </si>
  <si>
    <t>IN0000000000011</t>
  </si>
  <si>
    <t>TR-INV-004.1</t>
  </si>
  <si>
    <t>1400</t>
  </si>
  <si>
    <t>Coastal Electric Company</t>
  </si>
  <si>
    <t>1400 - Coastal Electric Company</t>
  </si>
  <si>
    <t>TRADE</t>
  </si>
  <si>
    <t>IN0000000000007</t>
  </si>
  <si>
    <t>IN0000000000012</t>
  </si>
  <si>
    <t>IN0000000000029</t>
  </si>
  <si>
    <t>TR-INV-006</t>
  </si>
  <si>
    <t>Unapplied Cash</t>
  </si>
  <si>
    <t>UC00000000000000000001</t>
  </si>
  <si>
    <t>UC</t>
  </si>
  <si>
    <t>1500</t>
  </si>
  <si>
    <t>Custom Comfort</t>
  </si>
  <si>
    <t>1500 - Custom Comfort</t>
  </si>
  <si>
    <t>IN0000000000017</t>
  </si>
  <si>
    <t>IN0000000000018</t>
  </si>
  <si>
    <t>TR-INV-004.2</t>
  </si>
  <si>
    <t>1520</t>
  </si>
  <si>
    <t>Mr. Stephen Kershaw</t>
  </si>
  <si>
    <t>1520 - Mr. Stephen Kershaw</t>
  </si>
  <si>
    <t>IN0000000000019</t>
  </si>
  <si>
    <t>IN0000000000020</t>
  </si>
  <si>
    <t>1550</t>
  </si>
  <si>
    <t>Astral Construction Co Ltd.</t>
  </si>
  <si>
    <t>1550 - Astral Construction Co Ltd.</t>
  </si>
  <si>
    <t>Payment</t>
  </si>
  <si>
    <t>PY00000000000000000055</t>
  </si>
  <si>
    <t>PY</t>
  </si>
  <si>
    <t>UC00000000000000000004</t>
  </si>
  <si>
    <t>1580</t>
  </si>
  <si>
    <t>Break-Away Designs</t>
  </si>
  <si>
    <t>1580 - Break-Away Designs</t>
  </si>
  <si>
    <t>TR-INV-005.1</t>
  </si>
  <si>
    <t>PP00000000000000000008</t>
  </si>
  <si>
    <t>1600</t>
  </si>
  <si>
    <t>Dr. Dan Penn</t>
  </si>
  <si>
    <t>1600 - Dr. Dan Penn</t>
  </si>
  <si>
    <t>IN0000000000024</t>
  </si>
  <si>
    <t>TR-INV-010.1</t>
  </si>
  <si>
    <t>UC00000000000000000005</t>
  </si>
  <si>
    <t>7100</t>
  </si>
  <si>
    <t>Bashaw Bulldozing</t>
  </si>
  <si>
    <t>7100 - Bashaw Bulldozing</t>
  </si>
  <si>
    <t>TR-INV-005.2</t>
  </si>
  <si>
    <t>7200</t>
  </si>
  <si>
    <t>CanAm Industries</t>
  </si>
  <si>
    <t>7200 - CanAm Industries</t>
  </si>
  <si>
    <t>TR-CRE-008</t>
  </si>
  <si>
    <t>7300</t>
  </si>
  <si>
    <t>The Royal Cavendish Co.</t>
  </si>
  <si>
    <t>7300 - The Royal Cavendish Co.</t>
  </si>
  <si>
    <t>GBP</t>
  </si>
  <si>
    <t>EUROPE</t>
  </si>
  <si>
    <t>TR-CRE-004.2</t>
  </si>
  <si>
    <t>TR-INV-005.3</t>
  </si>
  <si>
    <t>TR-INV-009.2</t>
  </si>
  <si>
    <t>TR-INV-010.4</t>
  </si>
  <si>
    <t>UC00000000000000000007</t>
  </si>
  <si>
    <t>7400</t>
  </si>
  <si>
    <t>The Yoshida Gardens</t>
  </si>
  <si>
    <t>7400 - The Yoshida Gardens</t>
  </si>
  <si>
    <t>JPN</t>
  </si>
  <si>
    <t>JAPAN</t>
  </si>
  <si>
    <t>TR-INV-010.2</t>
  </si>
  <si>
    <t>UC00000000000000000006</t>
  </si>
  <si>
    <t>PP00000000000000000006</t>
  </si>
  <si>
    <t>WEBCUST</t>
  </si>
  <si>
    <t>Web customer sales</t>
  </si>
  <si>
    <t>WEBCUST - Web customer sales</t>
  </si>
  <si>
    <t>PY00000000000000000063</t>
  </si>
  <si>
    <t>IN0000000000022</t>
  </si>
  <si>
    <t>IN0000000000026</t>
  </si>
  <si>
    <t>IN0000000000030</t>
  </si>
  <si>
    <t>IN0000000000031</t>
  </si>
  <si>
    <t>Sum of Current Functional</t>
  </si>
  <si>
    <t>Sum of 1 to 15 Functional</t>
  </si>
  <si>
    <t>Sum of 16 to 30 Functional</t>
  </si>
  <si>
    <t>Sum of 1 to 30 Functional</t>
  </si>
  <si>
    <t>Sum of 31 to 60 Functional</t>
  </si>
  <si>
    <t>Sum of 61 to 90 Functional</t>
  </si>
  <si>
    <t>Sum of 91 to 120 Functional</t>
  </si>
  <si>
    <t>Sum of 121 to 180 Functional</t>
  </si>
  <si>
    <t>Sum of 181 to 360 Functional</t>
  </si>
  <si>
    <t>Sum of Over 360 Functional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</si>
</sst>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dd\ mmm\ yyyy"/>
    <numFmt numFmtId="166" formatCode="[$-F400]h:mm:ss\ AM/PM"/>
    <numFmt numFmtId="167" formatCode="\ "/>
  </numFmts>
  <fonts count="8" x14ac:knownFonts="1">
    <font>
      <sz val="11"/>
      <color theme="1"/>
      <name val="Calibri"/>
      <family val="2"/>
      <scheme val="minor"/>
    </font>
    <font>
      <b/>
      <sz val="11"/>
      <color theme="1"/>
      <name val="Calibri"/>
      <family val="2"/>
      <scheme val="minor"/>
    </font>
    <font>
      <i/>
      <sz val="11"/>
      <color theme="1"/>
      <name val="Calibri"/>
      <family val="2"/>
      <scheme val="minor"/>
    </font>
    <font>
      <b/>
      <sz val="18"/>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s>
  <fills count="2">
    <fill>
      <patternFill patternType="none"/>
    </fill>
    <fill>
      <patternFill patternType="gray125"/>
    </fill>
  </fills>
  <borders count="2">
    <border>
      <left/>
      <right/>
      <top/>
      <bottom/>
      <diagonal/>
    </border>
    <border>
      <left/>
      <right/>
      <top style="medium">
        <color indexed="64"/>
      </top>
      <bottom style="medium">
        <color indexed="64"/>
      </bottom>
      <diagonal/>
    </border>
  </borders>
  <cellStyleXfs count="1">
    <xf numFmtId="0" fontId="0" fillId="0" borderId="0"/>
  </cellStyleXfs>
  <cellXfs count="20">
    <xf numFmtId="0" fontId="0" fillId="0" borderId="0" xfId="0"/>
    <xf numFmtId="22" fontId="0" fillId="0" borderId="0" xfId="0" applyNumberFormat="1"/>
    <xf numFmtId="15" fontId="0" fillId="0" borderId="0" xfId="0" applyNumberFormat="1"/>
    <xf numFmtId="14" fontId="0" fillId="0" borderId="0" xfId="0" applyNumberFormat="1"/>
    <xf numFmtId="0" fontId="2" fillId="0" borderId="1" xfId="0" applyFont="1" applyFill="1" applyBorder="1" applyAlignment="1">
      <alignment horizontal="center"/>
    </xf>
    <xf numFmtId="0" fontId="0" fillId="0" borderId="0" xfId="0" applyAlignment="1">
      <alignment horizontal="right"/>
    </xf>
    <xf numFmtId="164" fontId="0" fillId="0" borderId="0" xfId="0" applyNumberFormat="1"/>
    <xf numFmtId="0" fontId="0" fillId="0" borderId="0" xfId="0" pivotButton="1"/>
    <xf numFmtId="0" fontId="0" fillId="0" borderId="0" xfId="0" pivotButton="1" applyAlignment="1">
      <alignment horizontal="right"/>
    </xf>
    <xf numFmtId="0" fontId="1" fillId="0" borderId="0" xfId="0" applyFont="1"/>
    <xf numFmtId="0" fontId="0" fillId="0" borderId="0" xfId="0" applyAlignment="1">
      <alignment horizontal="left"/>
    </xf>
    <xf numFmtId="166" fontId="0" fillId="0" borderId="0" xfId="0" applyNumberFormat="1"/>
    <xf numFmtId="167" fontId="0" fillId="0" borderId="0" xfId="0" applyNumberFormat="1"/>
    <xf numFmtId="0" fontId="3" fillId="0" borderId="0" xfId="0" applyFont="1"/>
    <xf numFmtId="0" fontId="4" fillId="0" borderId="0" xfId="0" applyFont="1"/>
    <xf numFmtId="3" fontId="6" fillId="0" borderId="0" xfId="0" applyNumberFormat="1" applyFont="1"/>
    <xf numFmtId="0" fontId="7" fillId="0" borderId="0" xfId="0" applyFont="1"/>
    <xf numFmtId="165" fontId="5" fillId="0" borderId="0" xfId="0" applyNumberFormat="1" applyFont="1" applyAlignment="1">
      <alignment horizontal="left"/>
    </xf>
    <xf numFmtId="0" fontId="5" fillId="0" borderId="0" xfId="0" applyFont="1"/>
    <xf numFmtId="0" fontId="0" fillId="0" borderId="0" xfId="0" applyNumberFormat="1"/>
  </cellXfs>
  <cellStyles count="1">
    <cellStyle name="Normal" xfId="0" builtinId="0"/>
  </cellStyles>
  <dxfs count="9">
    <dxf>
      <alignment horizontal="right" readingOrder="0"/>
    </dxf>
    <dxf>
      <numFmt numFmtId="167" formatCode="\ "/>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numFmt numFmtId="164"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[AR Aged Debtors Functional (S3C-R33-1).xlsx]Chart Data!PivotTable1</c:name>
    <c:fmtId val="35"/>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'Chart Data'!$A$3</c:f>
              <c:strCache>
                <c:ptCount val="1"/>
                <c:pt idx="0">
                  <c:v>Sum of Current Functional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Data'!$A$4</c:f>
              <c:strCache>
                <c:ptCount val="1"/>
                <c:pt idx="0">
                  <c:v>Total</c:v>
                </c:pt>
              </c:strCache>
            </c:strRef>
          </c:cat>
          <c:val>
            <c:numRef>
              <c:f>'Chart Data'!$A$4</c:f>
              <c:numCache>
                <c:formatCode>General</c:formatCode>
                <c:ptCount val="1"/>
                <c:pt idx="0">
                  <c:v>10222.76</c:v>
                </c:pt>
              </c:numCache>
            </c:numRef>
          </c:val>
          <c:extLst>
            <c:ext xmlns:c16="http://schemas.microsoft.com/office/drawing/2014/chart" uri="{C3380CC4-5D6E-409C-BE32-E72D297353CC}">
              <c16:uniqueId val="{00000000-930B-428E-862C-1F11D2BE4785}"/>
            </c:ext>
          </c:extLst>
        </c:ser>
        <c:ser>
          <c:idx val="1"/>
          <c:order val="1"/>
          <c:tx>
            <c:strRef>
              <c:f>'Chart Data'!$B$3</c:f>
              <c:strCache>
                <c:ptCount val="1"/>
                <c:pt idx="0">
                  <c:v>Sum of 1 to 15 Functional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Data'!$A$4</c:f>
              <c:strCache>
                <c:ptCount val="1"/>
                <c:pt idx="0">
                  <c:v>Total</c:v>
                </c:pt>
              </c:strCache>
            </c:strRef>
          </c:cat>
          <c:val>
            <c:numRef>
              <c:f>'Chart Data'!$B$4</c:f>
              <c:numCache>
                <c:formatCode>General</c:formatCode>
                <c:ptCount val="1"/>
                <c:pt idx="0">
                  <c:v>0</c:v>
                </c:pt>
              </c:numCache>
            </c:numRef>
          </c:val>
          <c:extLst>
            <c:ext xmlns:c16="http://schemas.microsoft.com/office/drawing/2014/chart" uri="{C3380CC4-5D6E-409C-BE32-E72D297353CC}">
              <c16:uniqueId val="{00000001-930B-428E-862C-1F11D2BE4785}"/>
            </c:ext>
          </c:extLst>
        </c:ser>
        <c:ser>
          <c:idx val="2"/>
          <c:order val="2"/>
          <c:tx>
            <c:strRef>
              <c:f>'Chart Data'!$C$3</c:f>
              <c:strCache>
                <c:ptCount val="1"/>
                <c:pt idx="0">
                  <c:v>Sum of 16 to 30 Functional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Data'!$A$4</c:f>
              <c:strCache>
                <c:ptCount val="1"/>
                <c:pt idx="0">
                  <c:v>Total</c:v>
                </c:pt>
              </c:strCache>
            </c:strRef>
          </c:cat>
          <c:val>
            <c:numRef>
              <c:f>'Chart Data'!$C$4</c:f>
              <c:numCache>
                <c:formatCode>General</c:formatCode>
                <c:ptCount val="1"/>
                <c:pt idx="0">
                  <c:v>1176.9000000000001</c:v>
                </c:pt>
              </c:numCache>
            </c:numRef>
          </c:val>
          <c:extLst>
            <c:ext xmlns:c16="http://schemas.microsoft.com/office/drawing/2014/chart" uri="{C3380CC4-5D6E-409C-BE32-E72D297353CC}">
              <c16:uniqueId val="{00000002-930B-428E-862C-1F11D2BE4785}"/>
            </c:ext>
          </c:extLst>
        </c:ser>
        <c:ser>
          <c:idx val="3"/>
          <c:order val="3"/>
          <c:tx>
            <c:strRef>
              <c:f>'Chart Data'!$D$3</c:f>
              <c:strCache>
                <c:ptCount val="1"/>
                <c:pt idx="0">
                  <c:v>Sum of 1 to 30 Functional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Data'!$A$4</c:f>
              <c:strCache>
                <c:ptCount val="1"/>
                <c:pt idx="0">
                  <c:v>Total</c:v>
                </c:pt>
              </c:strCache>
            </c:strRef>
          </c:cat>
          <c:val>
            <c:numRef>
              <c:f>'Chart Data'!$D$4</c:f>
              <c:numCache>
                <c:formatCode>General</c:formatCode>
                <c:ptCount val="1"/>
                <c:pt idx="0">
                  <c:v>1176.9000000000001</c:v>
                </c:pt>
              </c:numCache>
            </c:numRef>
          </c:val>
          <c:extLst>
            <c:ext xmlns:c16="http://schemas.microsoft.com/office/drawing/2014/chart" uri="{C3380CC4-5D6E-409C-BE32-E72D297353CC}">
              <c16:uniqueId val="{00000003-930B-428E-862C-1F11D2BE4785}"/>
            </c:ext>
          </c:extLst>
        </c:ser>
        <c:ser>
          <c:idx val="4"/>
          <c:order val="4"/>
          <c:tx>
            <c:strRef>
              <c:f>'Chart Data'!$E$3</c:f>
              <c:strCache>
                <c:ptCount val="1"/>
                <c:pt idx="0">
                  <c:v>Sum of 31 to 60 Functional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Data'!$A$4</c:f>
              <c:strCache>
                <c:ptCount val="1"/>
                <c:pt idx="0">
                  <c:v>Total</c:v>
                </c:pt>
              </c:strCache>
            </c:strRef>
          </c:cat>
          <c:val>
            <c:numRef>
              <c:f>'Chart Data'!$E$4</c:f>
              <c:numCache>
                <c:formatCode>General</c:formatCode>
                <c:ptCount val="1"/>
                <c:pt idx="0">
                  <c:v>3123.94</c:v>
                </c:pt>
              </c:numCache>
            </c:numRef>
          </c:val>
          <c:extLst>
            <c:ext xmlns:c16="http://schemas.microsoft.com/office/drawing/2014/chart" uri="{C3380CC4-5D6E-409C-BE32-E72D297353CC}">
              <c16:uniqueId val="{00000004-930B-428E-862C-1F11D2BE4785}"/>
            </c:ext>
          </c:extLst>
        </c:ser>
        <c:ser>
          <c:idx val="5"/>
          <c:order val="5"/>
          <c:tx>
            <c:strRef>
              <c:f>'Chart Data'!$F$3</c:f>
              <c:strCache>
                <c:ptCount val="1"/>
                <c:pt idx="0">
                  <c:v>Sum of 61 to 90 Functional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Data'!$A$4</c:f>
              <c:strCache>
                <c:ptCount val="1"/>
                <c:pt idx="0">
                  <c:v>Total</c:v>
                </c:pt>
              </c:strCache>
            </c:strRef>
          </c:cat>
          <c:val>
            <c:numRef>
              <c:f>'Chart Data'!$F$4</c:f>
              <c:numCache>
                <c:formatCode>General</c:formatCode>
                <c:ptCount val="1"/>
                <c:pt idx="0">
                  <c:v>132.12</c:v>
                </c:pt>
              </c:numCache>
            </c:numRef>
          </c:val>
          <c:extLst>
            <c:ext xmlns:c16="http://schemas.microsoft.com/office/drawing/2014/chart" uri="{C3380CC4-5D6E-409C-BE32-E72D297353CC}">
              <c16:uniqueId val="{00000005-930B-428E-862C-1F11D2BE4785}"/>
            </c:ext>
          </c:extLst>
        </c:ser>
        <c:ser>
          <c:idx val="6"/>
          <c:order val="6"/>
          <c:tx>
            <c:strRef>
              <c:f>'Chart Data'!$G$3</c:f>
              <c:strCache>
                <c:ptCount val="1"/>
                <c:pt idx="0">
                  <c:v>Sum of 91 to 120 Functional</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Data'!$A$4</c:f>
              <c:strCache>
                <c:ptCount val="1"/>
                <c:pt idx="0">
                  <c:v>Total</c:v>
                </c:pt>
              </c:strCache>
            </c:strRef>
          </c:cat>
          <c:val>
            <c:numRef>
              <c:f>'Chart Data'!$G$4</c:f>
              <c:numCache>
                <c:formatCode>General</c:formatCode>
                <c:ptCount val="1"/>
                <c:pt idx="0">
                  <c:v>506.76</c:v>
                </c:pt>
              </c:numCache>
            </c:numRef>
          </c:val>
          <c:extLst>
            <c:ext xmlns:c16="http://schemas.microsoft.com/office/drawing/2014/chart" uri="{C3380CC4-5D6E-409C-BE32-E72D297353CC}">
              <c16:uniqueId val="{00000006-930B-428E-862C-1F11D2BE4785}"/>
            </c:ext>
          </c:extLst>
        </c:ser>
        <c:ser>
          <c:idx val="7"/>
          <c:order val="7"/>
          <c:tx>
            <c:strRef>
              <c:f>'Chart Data'!$H$3</c:f>
              <c:strCache>
                <c:ptCount val="1"/>
                <c:pt idx="0">
                  <c:v>Sum of 121 to 180 Functional</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Data'!$A$4</c:f>
              <c:strCache>
                <c:ptCount val="1"/>
                <c:pt idx="0">
                  <c:v>Total</c:v>
                </c:pt>
              </c:strCache>
            </c:strRef>
          </c:cat>
          <c:val>
            <c:numRef>
              <c:f>'Chart Data'!$H$4</c:f>
              <c:numCache>
                <c:formatCode>General</c:formatCode>
                <c:ptCount val="1"/>
                <c:pt idx="0">
                  <c:v>8907.77</c:v>
                </c:pt>
              </c:numCache>
            </c:numRef>
          </c:val>
          <c:extLst>
            <c:ext xmlns:c16="http://schemas.microsoft.com/office/drawing/2014/chart" uri="{C3380CC4-5D6E-409C-BE32-E72D297353CC}">
              <c16:uniqueId val="{00000007-930B-428E-862C-1F11D2BE4785}"/>
            </c:ext>
          </c:extLst>
        </c:ser>
        <c:ser>
          <c:idx val="8"/>
          <c:order val="8"/>
          <c:tx>
            <c:strRef>
              <c:f>'Chart Data'!$I$3</c:f>
              <c:strCache>
                <c:ptCount val="1"/>
                <c:pt idx="0">
                  <c:v>Sum of 181 to 360 Functional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Data'!$A$4</c:f>
              <c:strCache>
                <c:ptCount val="1"/>
                <c:pt idx="0">
                  <c:v>Total</c:v>
                </c:pt>
              </c:strCache>
            </c:strRef>
          </c:cat>
          <c:val>
            <c:numRef>
              <c:f>'Chart Data'!$I$4</c:f>
              <c:numCache>
                <c:formatCode>General</c:formatCode>
                <c:ptCount val="1"/>
                <c:pt idx="0">
                  <c:v>191393.62000000008</c:v>
                </c:pt>
              </c:numCache>
            </c:numRef>
          </c:val>
          <c:extLst>
            <c:ext xmlns:c16="http://schemas.microsoft.com/office/drawing/2014/chart" uri="{C3380CC4-5D6E-409C-BE32-E72D297353CC}">
              <c16:uniqueId val="{00000008-930B-428E-862C-1F11D2BE4785}"/>
            </c:ext>
          </c:extLst>
        </c:ser>
        <c:ser>
          <c:idx val="9"/>
          <c:order val="9"/>
          <c:tx>
            <c:strRef>
              <c:f>'Chart Data'!$J$3</c:f>
              <c:strCache>
                <c:ptCount val="1"/>
                <c:pt idx="0">
                  <c:v>Sum of Over 360 Functional</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Data'!$A$4</c:f>
              <c:strCache>
                <c:ptCount val="1"/>
                <c:pt idx="0">
                  <c:v>Total</c:v>
                </c:pt>
              </c:strCache>
            </c:strRef>
          </c:cat>
          <c:val>
            <c:numRef>
              <c:f>'Chart Data'!$J$4</c:f>
              <c:numCache>
                <c:formatCode>General</c:formatCode>
                <c:ptCount val="1"/>
                <c:pt idx="0">
                  <c:v>363953.93</c:v>
                </c:pt>
              </c:numCache>
            </c:numRef>
          </c:val>
          <c:extLst>
            <c:ext xmlns:c16="http://schemas.microsoft.com/office/drawing/2014/chart" uri="{C3380CC4-5D6E-409C-BE32-E72D297353CC}">
              <c16:uniqueId val="{00000009-930B-428E-862C-1F11D2BE4785}"/>
            </c:ext>
          </c:extLst>
        </c:ser>
        <c:dLbls>
          <c:dLblPos val="outEnd"/>
          <c:showLegendKey val="0"/>
          <c:showVal val="1"/>
          <c:showCatName val="0"/>
          <c:showSerName val="0"/>
          <c:showPercent val="0"/>
          <c:showBubbleSize val="0"/>
        </c:dLbls>
        <c:gapWidth val="219"/>
        <c:axId val="496250776"/>
        <c:axId val="501800232"/>
      </c:barChart>
      <c:catAx>
        <c:axId val="496250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1800232"/>
        <c:crosses val="autoZero"/>
        <c:auto val="1"/>
        <c:lblAlgn val="ctr"/>
        <c:lblOffset val="100"/>
        <c:noMultiLvlLbl val="0"/>
      </c:catAx>
      <c:valAx>
        <c:axId val="5018002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62507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232834</xdr:colOff>
      <xdr:row>0</xdr:row>
      <xdr:rowOff>0</xdr:rowOff>
    </xdr:from>
    <xdr:to>
      <xdr:col>14</xdr:col>
      <xdr:colOff>433918</xdr:colOff>
      <xdr:row>11</xdr:row>
      <xdr:rowOff>158750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86784</xdr:colOff>
      <xdr:row>0</xdr:row>
      <xdr:rowOff>301625</xdr:rowOff>
    </xdr:from>
    <xdr:to>
      <xdr:col>16</xdr:col>
      <xdr:colOff>931334</xdr:colOff>
      <xdr:row>8</xdr:row>
      <xdr:rowOff>137583</xdr:rowOff>
    </xdr:to>
    <mc:AlternateContent xmlns:mc="http://schemas.openxmlformats.org/markup-compatibility/2006" xmlns:a14="http://schemas.microsoft.com/office/drawing/2010/main">
      <mc:Choice Requires="a14">
        <xdr:graphicFrame macro="">
          <xdr:nvGraphicFramePr>
            <xdr:cNvPr id="5" name="Currency">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microsoft.com/office/drawing/2010/slicer">
              <sle:slicer xmlns:sle="http://schemas.microsoft.com/office/drawing/2010/slicer" name="Currency"/>
            </a:graphicData>
          </a:graphic>
        </xdr:graphicFrame>
      </mc:Choice>
      <mc:Fallback xmlns="">
        <xdr:sp macro="" textlink="">
          <xdr:nvSpPr>
            <xdr:cNvPr id="0" name=""/>
            <xdr:cNvSpPr>
              <a:spLocks noTextEdit="1"/>
            </xdr:cNvSpPr>
          </xdr:nvSpPr>
          <xdr:spPr>
            <a:xfrm>
              <a:off x="15908867" y="301625"/>
              <a:ext cx="1828800" cy="252412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0</xdr:row>
      <xdr:rowOff>0</xdr:rowOff>
    </xdr:from>
    <xdr:to>
      <xdr:col>2</xdr:col>
      <xdr:colOff>799042</xdr:colOff>
      <xdr:row>0</xdr:row>
      <xdr:rowOff>495181</xdr:rowOff>
    </xdr:to>
    <xdr:pic>
      <xdr:nvPicPr>
        <xdr:cNvPr id="6" name="Picture 5">
          <a:extLst>
            <a:ext uri="{FF2B5EF4-FFF2-40B4-BE49-F238E27FC236}">
              <a16:creationId xmlns:a16="http://schemas.microsoft.com/office/drawing/2014/main" id="{274428A9-64B9-4DDC-ABCD-CBB4BE9839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4429125" cy="49518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BSAdmin" refreshedDate="43861.431825462962" createdVersion="5" refreshedVersion="5" minRefreshableVersion="3" recordCount="54" xr:uid="{00000000-000A-0000-FFFF-FFFF0F000000}">
  <cacheSource type="worksheet">
    <worksheetSource name="RawData" sheet="Data"/>
  </cacheSource>
  <cacheFields count="51">
    <cacheField name="Customer No" numFmtId="0">
      <sharedItems containsBlank="1" count="77">
        <s v="1100"/>
        <s v="1105"/>
        <s v="1200"/>
        <s v="1210"/>
        <s v="1240"/>
        <s v="1400"/>
        <s v="1500"/>
        <s v="1520"/>
        <s v="1550"/>
        <s v="1580"/>
        <s v="1600"/>
        <s v="7100"/>
        <s v="7200"/>
        <s v="7300"/>
        <s v="7400"/>
        <s v="WEBCUST"/>
        <s v="KLO001" u="1"/>
        <m u="1"/>
        <s v="SEN001" u="1"/>
        <s v="NEX002" u="1"/>
        <s v="IFFBEN" u="1"/>
        <s v="ATU022" u="1"/>
        <s v="PAN002" u="1"/>
        <s v="ATU090" u="1"/>
        <s v="ATU070" u="1"/>
        <s v="DPD001" u="1"/>
        <s v="ATU050" u="1"/>
        <s v="ATU030" u="1"/>
        <s v="JSI001" u="1"/>
        <s v="CIT002" u="1"/>
        <s v="IFF BRA" u="1"/>
        <s v="HOB001" u="1"/>
        <s v="BRE001" u="1"/>
        <s v="ATU041" u="1"/>
        <s v="ATU021" u="1"/>
        <s v="IFFTIL02" u="1"/>
        <s v="DAK001" u="1"/>
        <s v="DUN001" u="1"/>
        <s v="EVO003" u="1"/>
        <s v="TEN002" u="1"/>
        <s v="CIT001" u="1"/>
        <s v="ATU052" u="1"/>
        <s v="HER002" u="1"/>
        <s v="ATU032" u="1"/>
        <s v="RAL002" u="1"/>
        <s v="SCAP001" u="1"/>
        <s v="QRP001" u="1"/>
        <s v="RAS002" u="1"/>
        <s v="ATU095" u="1"/>
        <s v="ATU080" u="1"/>
        <s v="AEV001" u="1"/>
        <s v="ATU040" u="1"/>
        <s v="GLC002" u="1"/>
        <s v="ATU020" u="1"/>
        <s v="AIL002" u="1"/>
        <s v="RES003" u="1"/>
        <s v="COR004" u="1"/>
        <s v="EVO002" u="1"/>
        <s v="BIO001" u="1"/>
        <s v="PRO001GBP" u="1"/>
        <s v="TEN001" u="1"/>
        <s v="TRE001" u="1"/>
        <s v="AKZ001" u="1"/>
        <s v="BIT001" u="1"/>
        <s v="PLAN01" u="1"/>
        <s v="ATU071" u="1"/>
        <s v="ATU051" u="1"/>
        <s v="KRE005" u="1"/>
        <s v="OXI002" u="1"/>
        <s v="ATU031" u="1"/>
        <s v="RAL001" u="1"/>
        <s v="APA001" u="1"/>
        <s v="FAR001" u="1"/>
        <s v="PRO001USD" u="1"/>
        <s v="GLC001" u="1"/>
        <s v="COL003" u="1"/>
        <s v="ABB001" u="1"/>
      </sharedItems>
    </cacheField>
    <cacheField name="Customer Name" numFmtId="0">
      <sharedItems containsBlank="1" count="65">
        <s v="Bargain Mart - San Diego"/>
        <s v="Bargain Mart - Oakland"/>
        <s v="Mr. Ronald Black"/>
        <s v="ACME Plumbing"/>
        <s v="The Courtyard"/>
        <s v="Coastal Electric Company"/>
        <s v="Custom Comfort"/>
        <s v="Mr. Stephen Kershaw"/>
        <s v="Astral Construction Co Ltd."/>
        <s v="Break-Away Designs"/>
        <s v="Dr. Dan Penn"/>
        <s v="Bashaw Bulldozing"/>
        <s v="CanAm Industries"/>
        <s v="The Royal Cavendish Co."/>
        <s v="The Yoshida Gardens"/>
        <s v="Web customer sales"/>
        <m u="1"/>
        <s v="Bitrez Limited" u="1"/>
        <s v="DATE PALM DEVELOPMENTS" u="1"/>
        <s v="I.F.F Benicarlo S.A" u="1"/>
        <s v="AROMATIC INGREDIENTS LTD" u="1"/>
        <s v="Farbchemie Braun Gmbh &amp; Co KG" u="1"/>
        <s v="Ralken Colours" u="1"/>
        <s v="ATUL BI DIVISION" u="1"/>
        <s v="ATUL FLORA DIVISION" u="1"/>
        <s v="Oxiris Chemicals SA" u="1"/>
        <s v="Evonik Chemicals Limited" u="1"/>
        <s v="ATUL CORPORATE DIVISION" u="1"/>
        <s v="Evonik Material GmbH" u="1"/>
        <s v="Scapa France - (Val)" u="1"/>
        <s v="ATUL POLYMER DIVISION" u="1"/>
        <s v="Plan-IT Business Systems" u="1"/>
        <s v="NEXAM CHEMICALS" u="1"/>
        <s v="ATUL USA INC" u="1"/>
        <s v="Dakram Materials Limited" u="1"/>
        <s v="Jones Stroud Insulations Ltd" u="1"/>
        <s v="Apaco Grosshandel GesmbH" u="1"/>
        <s v="ADDIVANT SWITZERLAND GMBH" u="1"/>
        <s v="Composite Materials" u="1"/>
        <s v="Klopman Intl. S.P.A" u="1"/>
        <s v="Hobum Oleochemicals GmbH" u="1"/>
        <s v="ATUL COLORS DIVISION" u="1"/>
        <s v="ATUL PHARMA DIVISION" u="1"/>
        <s v="Cortex Chemicals Sp. z o.o." u="1"/>
        <s v="AEV Limited" u="1"/>
        <s v="Raschig GmbH" u="1"/>
        <s v="SENSIENT FRANGRANCES SA" u="1"/>
        <s v="B.A. Special Chem &amp; Color S.r.l" u="1"/>
        <s v="ATUL AROMATIC DIVISION" u="1"/>
        <s v="PRO TRAVEL INTERNATIONAL USA" u="1"/>
        <s v="Brenntag Nordic OY" u="1"/>
        <s v="Trelleborg" u="1"/>
        <s v="IFF Essencias e Fragrancias" u="1"/>
        <s v="Herogra Fertilizantes SA" u="1"/>
        <s v="TENNANTS SARL" u="1"/>
        <s v="BB RESINS SRL" u="1"/>
        <s v="I.F.F (Nederland) BV" u="1"/>
        <s v="AkzoNobel Powder CoatingsGmbH" u="1"/>
        <s v="TENAX SPA" u="1"/>
        <s v="Abbvie S.r.l." u="1"/>
        <s v="QR Polymers BV" u="1"/>
        <s v="Pancosma France SAS" u="1"/>
        <s v="Biodeg Chemical Co Ltd" u="1"/>
        <s v="Dunlop" u="1"/>
        <s v="Krempel GmbH" u="1"/>
      </sharedItems>
    </cacheField>
    <cacheField name="Customer No. and Name" numFmtId="0">
      <sharedItems/>
    </cacheField>
    <cacheField name="Customer Currency" numFmtId="0">
      <sharedItems containsBlank="1" count="7">
        <s v="USD"/>
        <s v="CAD"/>
        <s v="GBP"/>
        <s v="JPN"/>
        <m u="1"/>
        <s v="EUR" u="1"/>
        <s v="ZAR" u="1"/>
      </sharedItems>
    </cacheField>
    <cacheField name="Common_Account" numFmtId="0">
      <sharedItems containsNonDate="0" containsBlank="1" count="2">
        <m/>
        <s v="PRO001" u="1"/>
      </sharedItems>
    </cacheField>
    <cacheField name="Account Set" numFmtId="0">
      <sharedItems/>
    </cacheField>
    <cacheField name="Doc Type" numFmtId="0">
      <sharedItems containsBlank="1" count="7">
        <s v="Invoice"/>
        <s v="Credit Note"/>
        <s v="Interest"/>
        <s v="Prepayment"/>
        <s v="Unapplied Cash"/>
        <s v="Payment"/>
        <m u="1"/>
      </sharedItems>
    </cacheField>
    <cacheField name="Doc No" numFmtId="14">
      <sharedItems containsBlank="1" count="715">
        <s v="IN0000000000005"/>
        <s v="IN0000000000010"/>
        <s v="IN0000000000021"/>
        <s v="IN0000000000027"/>
        <s v="TR-CRE-007"/>
        <s v="TR-INV-001"/>
        <s v="TR-INV-011"/>
        <s v="IN0000000000003"/>
        <s v="IN0000000000008"/>
        <s v="IN0000000000025"/>
        <s v="TR-INV-002"/>
        <s v="TR-INV-008"/>
        <s v="CN0000000000001"/>
        <s v="PP00000000000000000019"/>
        <s v="TR-CRE-006"/>
        <s v="TR-INV-003"/>
        <s v="IN0000000000014"/>
        <s v="IN0000000000015"/>
        <s v="IN0000000000016"/>
        <s v="IN0000000000006"/>
        <s v="IN0000000000011"/>
        <s v="TR-INV-004.1"/>
        <s v="IN0000000000007"/>
        <s v="IN0000000000012"/>
        <s v="IN0000000000029"/>
        <s v="TR-INV-006"/>
        <s v="UC00000000000000000001"/>
        <s v="IN0000000000017"/>
        <s v="IN0000000000018"/>
        <s v="TR-INV-004.2"/>
        <s v="IN0000000000019"/>
        <s v="IN0000000000020"/>
        <s v="PY00000000000000000055"/>
        <s v="UC00000000000000000004"/>
        <s v="TR-INV-005.1"/>
        <s v="PP00000000000000000008"/>
        <s v="IN0000000000024"/>
        <s v="TR-INV-010.1"/>
        <s v="UC00000000000000000005"/>
        <s v="TR-INV-005.2"/>
        <s v="TR-CRE-008"/>
        <s v="TR-CRE-004.2"/>
        <s v="TR-INV-005.3"/>
        <s v="TR-INV-009.2"/>
        <s v="TR-INV-010.4"/>
        <s v="UC00000000000000000007"/>
        <s v="TR-INV-010.2"/>
        <s v="UC00000000000000000006"/>
        <s v="PP00000000000000000006"/>
        <s v="PY00000000000000000063"/>
        <s v="IN0000000000022"/>
        <s v="IN0000000000026"/>
        <s v="IN0000000000030"/>
        <s v="IN0000000000031"/>
        <m u="1"/>
        <s v="IN00007128" u="1"/>
        <s v="6920" u="1"/>
        <s v="INS0000037" u="1"/>
        <s v="UC000005" u="1"/>
        <s v="INS0000025" u="1"/>
        <s v="INS0000013" u="1"/>
        <s v="6808" u="1"/>
        <s v="INS0000001" u="1"/>
        <s v="ARO/470 STOLT" u="1"/>
        <s v="IN00007035" u="1"/>
        <s v="COL/417" u="1"/>
        <s v="COL/418" u="1"/>
        <s v="BI/80" u="1"/>
        <s v="PO/200" u="1"/>
        <s v="INS0000024" u="1"/>
        <s v="IN00007046" u="1"/>
        <s v="IN000324" u="1"/>
        <s v="6911" u="1"/>
        <s v="BI/81" u="1"/>
        <s v="INS0000023" u="1"/>
        <s v="IN000364" u="1"/>
        <s v="IN000374" u="1"/>
        <s v="IN00007149" u="1"/>
        <s v="IN00007229" u="1"/>
        <s v="IN000394" u="1"/>
        <s v="INS0000046" u="1"/>
        <s v="BI/90" u="1"/>
        <s v="INS0000034" u="1"/>
        <s v="INS0000022" u="1"/>
        <s v="IN00007056" u="1"/>
        <s v="PO/198" u="1"/>
        <s v="BI/91" u="1"/>
        <s v="DPD/04" u="1"/>
        <s v="INS0000045" u="1"/>
        <s v="UC000006" u="1"/>
        <s v="INS0000033" u="1"/>
        <s v="INS0000021" u="1"/>
        <s v="PO/196" u="1"/>
        <s v="PAYONAC02" u="1"/>
        <s v="IN00007043" u="1"/>
        <s v="IN00007135" u="1"/>
        <s v="BI/84" u="1"/>
        <s v="PP00000021" u="1"/>
        <s v="DPD/02" u="1"/>
        <s v="INS0000044" u="1"/>
        <s v="INS0000032" u="1"/>
        <s v="COR/32 AMIT" u="1"/>
        <s v="IN000305" u="1"/>
        <s v="IN000315" u="1"/>
        <s v="IN00007134" u="1"/>
        <s v="IN00007226" u="1"/>
        <s v="BI/85" u="1"/>
        <s v="IN000325" u="1"/>
        <s v="IN00007214" u="1"/>
        <s v="IN000335" u="1"/>
        <s v="INS0000043" u="1"/>
        <s v="IN000355" u="1"/>
        <s v="IN000365" u="1"/>
        <s v="IN00007169" u="1"/>
        <s v="IN000375" u="1"/>
        <s v="IN00007157" u="1"/>
        <s v="IN000385" u="1"/>
        <s v="IN00007237" u="1"/>
        <s v="IN00007329" u="1"/>
        <s v="IN000395" u="1"/>
        <s v="IN00007133" u="1"/>
        <s v="IN00007225" u="1"/>
        <s v="IN00007409" u="1"/>
        <s v="IN00007305" u="1"/>
        <s v="INS0000042" u="1"/>
        <s v="INS0000030" u="1"/>
        <s v="IN00007088" u="1"/>
        <s v="IT/001" u="1"/>
        <s v="BI/87" u="1"/>
        <s v="IN00007132" u="1"/>
        <s v="IN00007224" u="1"/>
        <s v="IN00007316" u="1"/>
        <s v="IN00007408" u="1"/>
        <s v="IN00007212" u="1"/>
        <s v="0000006267" u="1"/>
        <s v="0000000186" u="1"/>
        <s v="IN00007167" u="1"/>
        <s v="IN00007419" u="1"/>
        <s v="IN00007407" u="1"/>
        <s v="COL/420 HSBC" u="1"/>
        <s v="0000000185" u="1"/>
        <s v="IN00007074" u="1"/>
        <s v="IN00007166" u="1"/>
        <s v="IN00007258" u="1"/>
        <s v="COL/424 HSBC" u="1"/>
        <s v="IN00007154" u="1"/>
        <s v="COL/425 HSBC" u="1"/>
        <s v="IN00007326" u="1"/>
        <s v="IN00007418" u="1"/>
        <s v="IN000326" u="1"/>
        <s v="IN00007130" u="1"/>
        <s v="IN00007314" u="1"/>
        <s v="IN00007406" u="1"/>
        <s v="IN000336" u="1"/>
        <s v="IN00007302" u="1"/>
        <s v="6935" u="1"/>
        <s v="IN000346" u="1"/>
        <s v="IN00007085" u="1"/>
        <s v="1786" u="1"/>
        <s v="IN00007349" u="1"/>
        <s v="IN000386" u="1"/>
        <s v="ARO/240" u="1"/>
        <s v="IN00007429" u="1"/>
        <s v="IN000396" u="1"/>
        <s v="IN00007141" u="1"/>
        <s v="IN00007325" u="1"/>
        <s v="IN00007417" u="1"/>
        <s v="ARO/483" u="1"/>
        <s v="IN00007405" u="1"/>
        <s v="IN00007301" u="1"/>
        <s v="ARO/460" u="1"/>
        <s v="IN00007348" u="1"/>
        <s v="0000008412" u="1"/>
        <s v="IN00007428" u="1"/>
        <s v="IN00007140" u="1"/>
        <s v="IN00007324" u="1"/>
        <s v="IN00007416" u="1"/>
        <s v="ARO/342" u="1"/>
        <s v="IN00007312" u="1"/>
        <s v="IN00007404" u="1"/>
        <s v="ARO/464" u="1"/>
        <s v="UC000008" u="1"/>
        <s v="ARO/467" u="1"/>
        <s v="IN00007359" u="1"/>
        <s v="ARO/440" u="1"/>
        <s v="IN00007163" u="1"/>
        <s v="IN00007439" u="1"/>
        <s v="ARO/441" u="1"/>
        <s v="IN00007427" u="1"/>
        <s v="IN00007231" u="1"/>
        <s v="IN00007415" u="1"/>
        <s v="IN00007311" u="1"/>
        <s v="IN00007403" u="1"/>
        <s v="ARO/446" u="1"/>
        <s v="IN00007186" u="1"/>
        <s v="ARO/447" u="1"/>
        <s v="IN00007254" u="1"/>
        <s v="IN00007346" u="1"/>
        <s v="IN00007438" u="1"/>
        <s v="IN00007334" u="1"/>
        <s v="IN00007322" u="1"/>
        <s v="IN00007414" u="1"/>
        <s v="6917" u="1"/>
        <s v="1880" u="1"/>
        <s v="IN000337" u="1"/>
        <s v="IN00007310" u="1"/>
        <s v="IN00007402" u="1"/>
        <s v="IN000347" u="1"/>
        <s v="IN000367" u="1"/>
        <s v="IN00007173" u="1"/>
        <s v="IN00007449" u="1"/>
        <s v="IN00007253" u="1"/>
        <s v="IN000397" u="1"/>
        <s v="IN00007241" u="1"/>
        <s v="IN00007333" u="1"/>
        <s v="IN00007425" u="1"/>
        <s v="PO/220 A" u="1"/>
        <s v="IN00007413" u="1"/>
        <s v="IN00007401" u="1"/>
        <s v="ARO/481 INDENT" u="1"/>
        <s v="0000008536" u="1"/>
        <s v="IN00007092" u="1"/>
        <s v="ARO/482 INDENT" u="1"/>
        <s v="0000008708" u="1"/>
        <s v="IN00007264" u="1"/>
        <s v="IN00007252" u="1"/>
        <s v="IN00007344" u="1"/>
        <s v="IN00007436" u="1"/>
        <s v="IN00007424" u="1"/>
        <s v="ARO/485 INDENT" u="1"/>
        <s v="1881" u="1"/>
        <s v="IN00007320" u="1"/>
        <s v="IN00007412" u="1"/>
        <s v="ARO/486 INDENT" u="1"/>
        <s v="0000006639" u="1"/>
        <s v="PAYONAC08" u="1"/>
        <s v="IN00007195" u="1"/>
        <s v="IN00007379" u="1"/>
        <s v="6610" u="1"/>
        <s v="0000008535" u="1"/>
        <s v="0000008719" u="1"/>
        <s v="IN00007367" u="1"/>
        <s v="IN00007459" u="1"/>
        <s v="IN000400" u="1"/>
        <s v="IN00007355" u="1"/>
        <s v="IN000410" u="1"/>
        <s v="IN00007343" u="1"/>
        <s v="IN00007435" u="1"/>
        <s v="IN000420" u="1"/>
        <s v="IN00007423" u="1"/>
        <s v="IN000430" u="1"/>
        <s v="IN00007411" u="1"/>
        <s v="IN000440" u="1"/>
        <s v="IN000450" u="1"/>
        <s v="IN000460" u="1"/>
        <s v="IN00007378" u="1"/>
        <s v="PH/042" u="1"/>
        <s v="5000" u="1"/>
        <s v="IN000470" u="1"/>
        <s v="IN00007090" u="1"/>
        <s v="IN00007366" u="1"/>
        <s v="IN000480" u="1"/>
        <s v="IN00007354" u="1"/>
        <s v="IN00007446" u="1"/>
        <s v="IN00007250" u="1"/>
        <s v="IN00007434" u="1"/>
        <s v="IN00007330" u="1"/>
        <s v="5080" u="1"/>
        <s v="IN000338" u="1"/>
        <s v="IN00007410" u="1"/>
        <s v="PAYONAC09" u="1"/>
        <s v="IN00007389" u="1"/>
        <s v="IN000368" u="1"/>
        <s v="IN00007285" u="1"/>
        <s v="IN00007377" u="1"/>
        <s v="IN00007469" u="1"/>
        <s v="6198" u="1"/>
        <s v="IN000378" u="1"/>
        <s v="IN00007365" u="1"/>
        <s v="IN00007457" u="1"/>
        <s v="IN000388" u="1"/>
        <s v="IN00007353" u="1"/>
        <s v="IN000398" u="1"/>
        <s v="IN000010" u="1"/>
        <s v="IN00007433" u="1"/>
        <s v="IN000020" u="1"/>
        <s v="IN00007421" u="1"/>
        <s v="IN000030" u="1"/>
        <s v="IN000040" u="1"/>
        <s v="IN000050" u="1"/>
        <s v="IN00007388" u="1"/>
        <s v="6201" u="1"/>
        <s v="IN000060" u="1"/>
        <s v="IN00007192" u="1"/>
        <s v="IN00007468" u="1"/>
        <s v="IN000070" u="1"/>
        <s v="0000008440" u="1"/>
        <s v="IN00007364" u="1"/>
        <s v="IN00007456" u="1"/>
        <s v="IN000080" u="1"/>
        <s v="DN PO/111" u="1"/>
        <s v="IN00007340" u="1"/>
        <s v="IN00007432" u="1"/>
        <s v="PO/220 R" u="1"/>
        <s v="5892" u="1"/>
        <s v="IN00007420" u="1"/>
        <s v="0000008499" u="1"/>
        <s v="0000008475" u="1"/>
        <s v="IN00007399" u="1"/>
        <s v="CN000041" u="1"/>
        <s v="IN00007387" u="1"/>
        <s v="IN00007479" u="1"/>
        <s v="0000008727" u="1"/>
        <s v="IN00007375" u="1"/>
        <s v="IN00007467" u="1"/>
        <s v="ARO/348A" u="1"/>
        <s v="IN000401" u="1"/>
        <s v="0000008531" u="1"/>
        <s v="IN00007271" u="1"/>
        <s v="IN00007363" u="1"/>
        <s v="IN000411" u="1"/>
        <s v="IN00007443" u="1"/>
        <s v="IN000421" u="1"/>
        <s v="IN00007431" u="1"/>
        <s v="IN000431" u="1"/>
        <s v="IN000441" u="1"/>
        <s v="IN000451" u="1"/>
        <s v="ARO/476CN" u="1"/>
        <s v="IN00007398" u="1"/>
        <s v="IN000461" u="1"/>
        <s v="0000008738" u="1"/>
        <s v="IN00007294" u="1"/>
        <s v="IN00007386" u="1"/>
        <s v="IN00007478" u="1"/>
        <s v="IN000471" u="1"/>
        <s v="0000008726" u="1"/>
        <s v="IN00007374" u="1"/>
        <s v="IN00007466" u="1"/>
        <s v="IN000481" u="1"/>
        <s v="5843" u="1"/>
        <s v="IN00007270" u="1"/>
        <s v="IN00007362" u="1"/>
        <s v="IN00007454" u="1"/>
        <s v="0000008702" u="1"/>
        <s v="IN00007350" u="1"/>
        <s v="IN00007430" u="1"/>
        <s v="IN000339" u="1"/>
        <s v="0000008657" u="1"/>
        <s v="0000008749" u="1"/>
        <s v="IN00007397" u="1"/>
        <s v="IN000369" u="1"/>
        <s v="PO/216 HSBC" u="1"/>
        <s v="0000008737" u="1"/>
        <s v="IN00007293" u="1"/>
        <s v="IN00007385" u="1"/>
        <s v="IN00007477" u="1"/>
        <s v="IN000379" u="1"/>
        <s v="0000008633" u="1"/>
        <s v="IN00007465" u="1"/>
        <s v="IN000389" u="1"/>
        <s v="IN000001" u="1"/>
        <s v="0000008621" u="1"/>
        <s v="IN00007453" u="1"/>
        <s v="IN000399" u="1"/>
        <s v="IN000011" u="1"/>
        <s v="0000008701" u="1"/>
        <s v="IN000021" u="1"/>
        <s v="IN000031" u="1"/>
        <s v="IN000041" u="1"/>
        <s v="COR/34" u="1"/>
        <s v="PO/220 INDENT" u="1"/>
        <s v="IN000051" u="1"/>
        <s v="0000008748" u="1"/>
        <s v="IN00007396" u="1"/>
        <s v="IN000061" u="1"/>
        <s v="IN00007384" u="1"/>
        <s v="IN00007476" u="1"/>
        <s v="IN000071" u="1"/>
        <s v="IN00007372" u="1"/>
        <s v="IN00007464" u="1"/>
        <s v="IN000081" u="1"/>
        <s v="IN00007452" u="1"/>
        <s v="IN00007440" u="1"/>
        <s v="0000008679" u="1"/>
        <s v="0000008747" u="1"/>
        <s v="IN00007395" u="1"/>
        <s v="IN00007291" u="1"/>
        <s v="IN00007383" u="1"/>
        <s v="IN00007475" u="1"/>
        <s v="IN00007463" u="1"/>
        <s v="IN000412" u="1"/>
        <s v="IN00007451" u="1"/>
        <s v="IN000422" u="1"/>
        <s v="IN000432" u="1"/>
        <s v="IN000442" u="1"/>
        <s v="0000008586" u="1"/>
        <s v="IN000452" u="1"/>
        <s v="IN000462" u="1"/>
        <s v="0000008746" u="1"/>
        <s v="IN00007394" u="1"/>
        <s v="IN000472" u="1"/>
        <s v="IN00007382" u="1"/>
        <s v="PP000001" u="1"/>
        <s v="IN000482" u="1"/>
        <s v="IN00007370" u="1"/>
        <s v="IN00007462" u="1"/>
        <s v="IN00007450" u="1"/>
        <s v="0000008769" u="1"/>
        <s v="0000008665" u="1"/>
        <s v="UC00000033" u="1"/>
        <s v="IN00007393" u="1"/>
        <s v="IN000272" u="1"/>
        <s v="0000008733" u="1"/>
        <s v="IN00007381" u="1"/>
        <s v="IN00007473" u="1"/>
        <s v="IN000002" u="1"/>
        <s v="IN00007461" u="1"/>
        <s v="IN000292" u="1"/>
        <s v="IN000012" u="1"/>
        <s v="IN000022" u="1"/>
        <s v="PY00000256" u="1"/>
        <s v="IN000032" u="1"/>
        <s v="IN000042" u="1"/>
        <s v="IFFCR01" u="1"/>
        <s v="0000008768" u="1"/>
        <s v="IN000052" u="1"/>
        <s v="IN000062" u="1"/>
        <s v="0000008744" u="1"/>
        <s v="IN000072" u="1"/>
        <s v="0000008732" u="1"/>
        <s v="IN00007380" u="1"/>
        <s v="IN00007472" u="1"/>
        <s v="IN000082" u="1"/>
        <s v="0000008720" u="1"/>
        <s v="IN00007460" u="1"/>
        <s v="0000008595" u="1"/>
        <s v="0000008779" u="1"/>
        <s v="0000008767" u="1"/>
        <s v="0000008743" u="1"/>
        <s v="IN00007391" u="1"/>
        <s v="IN000403" u="1"/>
        <s v="IN00007471" u="1"/>
        <s v="IN000413" u="1"/>
        <s v="IN000423" u="1"/>
        <s v="IN000433" u="1"/>
        <s v="0000008698" u="1"/>
        <s v="UC00000066" u="1"/>
        <s v="IN000443" u="1"/>
        <s v="0000007674" u="1"/>
        <s v="0000008686" u="1"/>
        <s v="0000008778" u="1"/>
        <s v="IN000453" u="1"/>
        <s v="IN000463" u="1"/>
        <s v="IN000473" u="1"/>
        <s v="0000008742" u="1"/>
        <s v="IN00007390" u="1"/>
        <s v="IN00007482" u="1"/>
        <s v="IN000483" u="1"/>
        <s v="IN00007470" u="1"/>
        <s v="IN000233" u="1"/>
        <s v="0000008789" u="1"/>
        <s v="0000008685" u="1"/>
        <s v="0000008777" u="1"/>
        <s v="0000008581" u="1"/>
        <s v="5407" u="1"/>
        <s v="0000008753" u="1"/>
        <s v="IN00007481" u="1"/>
        <s v="IN000003" u="1"/>
        <s v="6657" u="1"/>
        <s v="PO/159" u="1"/>
        <s v="6677" u="1"/>
        <s v="6687" u="1"/>
        <s v="PO/215" u="1"/>
        <s v="IN000023" u="1"/>
        <s v="PO 213" u="1"/>
        <s v="SI0013" u="1"/>
        <s v="PY00000264" u="1"/>
        <s v="COL/421" u="1"/>
        <s v="IN000033" u="1"/>
        <s v="0000008788" u="1"/>
        <s v="IN000043" u="1"/>
        <s v="0000008592" u="1"/>
        <s v="0000008776" u="1"/>
        <s v="IN000053" u="1"/>
        <s v="0000008764" u="1"/>
        <s v="IN000063" u="1"/>
        <s v="0000008752" u="1"/>
        <s v="IN000073" u="1"/>
        <s v="IN00007480" u="1"/>
        <s v="COL/400" u="1"/>
        <s v="0000008787" u="1"/>
        <s v="0000008683" u="1"/>
        <s v="0000008775" u="1"/>
        <s v="6760" u="1"/>
        <s v="0000008763" u="1"/>
        <s v="6608" u="1"/>
        <s v="6658" u="1"/>
        <s v="IN000414" u="1"/>
        <s v="IN000424" u="1"/>
        <s v="IN000434" u="1"/>
        <s v="IN000444" u="1"/>
        <s v="0000008786" u="1"/>
        <s v="IN000454" u="1"/>
        <s v="IN000464" u="1"/>
        <s v="0000008762" u="1"/>
        <s v="IN000474" u="1"/>
        <s v="0000008750" u="1"/>
        <s v="IN000484" u="1"/>
        <s v="ARO/469 STOLT" u="1"/>
        <s v="SUL/039" u="1"/>
        <s v="ARO/437 CN" u="1"/>
        <s v="UC00000085" u="1"/>
        <s v="IN000234" u="1"/>
        <s v="0000008785" u="1"/>
        <s v="6761" u="1"/>
        <s v="0000008773" u="1"/>
        <s v="6609" u="1"/>
        <s v="6791" u="1"/>
        <s v="IN000004" u="1"/>
        <s v="IN000014" u="1"/>
        <s v="IN000024" u="1"/>
        <s v="IN000034" u="1"/>
        <s v="PY000010" u="1"/>
        <s v="IN000044" u="1"/>
        <s v="0000008784" u="1"/>
        <s v="IN000054" u="1"/>
        <s v="0000008680" u="1"/>
        <s v="0000008772" u="1"/>
        <s v="IN000064" u="1"/>
        <s v="PO/197" u="1"/>
        <s v="COL/422 INDENT" u="1"/>
        <s v="DPD/03" u="1"/>
        <s v="COL/423 INDENT" u="1"/>
        <s v="0000008783" u="1"/>
        <s v="6772" u="1"/>
        <s v="0000008771" u="1"/>
        <s v="6782" u="1"/>
        <s v="COL/426 INDENT" u="1"/>
        <s v="COL/427 INDENT" u="1"/>
        <s v="IN000415" u="1"/>
        <s v="IN000425" u="1"/>
        <s v="KLOPCN/001" u="1"/>
        <s v="UC00000094" u="1"/>
        <s v="IN000435" u="1"/>
        <s v="IN000445" u="1"/>
        <s v="UC00000070" u="1"/>
        <s v="IN000455" u="1"/>
        <s v="0000008782" u="1"/>
        <s v="IN000465" u="1"/>
        <s v="0000008770" u="1"/>
        <s v="IN00006958" u="1"/>
        <s v="IN000475" u="1"/>
        <s v="IN000485" u="1"/>
        <s v="IN000205" u="1"/>
        <s v="6733" u="1"/>
        <s v="0000008781" u="1"/>
        <s v="IN000005" u="1"/>
        <s v="IN000035" u="1"/>
        <s v="IN000045" u="1"/>
        <s v="IN000055" u="1"/>
        <s v="0000008780" u="1"/>
        <s v="IN000065" u="1"/>
        <s v="IN000075" u="1"/>
        <s v="IN000406" u="1"/>
        <s v="IN000416" u="1"/>
        <s v="IN000426" u="1"/>
        <s v="IN000436" u="1"/>
        <s v="UC00000090" u="1"/>
        <s v="IN000446" u="1"/>
        <s v="IN000456" u="1"/>
        <s v="0000008790" u="1"/>
        <s v="IN000466" u="1"/>
        <s v="6384" u="1"/>
        <s v="IN000476" u="1"/>
        <s v="COL/419 HSBC" u="1"/>
        <s v="IN000006" u="1"/>
        <s v="IN000016" u="1"/>
        <s v="IN000026" u="1"/>
        <s v="IN000036" u="1"/>
        <s v="ARO/475" u="1"/>
        <s v="IN000046" u="1"/>
        <s v="ARO/476" u="1"/>
        <s v="IN000056" u="1"/>
        <s v="IN000066" u="1"/>
        <s v="ARO/478" u="1"/>
        <s v="IN000076" u="1"/>
        <s v="IN00006952" u="1"/>
        <s v="ARO/453" u="1"/>
        <s v="6766" u="1"/>
        <s v="6786" u="1"/>
        <s v="IN000407" u="1"/>
        <s v="ARO/459" u="1"/>
        <s v="IN000417" u="1"/>
        <s v="IN000427" u="1"/>
        <s v="ARO/433" u="1"/>
        <s v="IN000437" u="1"/>
        <s v="IN000447" u="1"/>
        <s v="IN000457" u="1"/>
        <s v="IN000467" u="1"/>
        <s v="ARO/437" u="1"/>
        <s v="IN000477" u="1"/>
        <s v="ARO/438" u="1"/>
        <s v="ARO/439" u="1"/>
        <s v="6797" u="1"/>
        <s v="ARO/418" u="1"/>
        <s v="IN000007" u="1"/>
        <s v="IN000297" u="1"/>
        <s v="IN000017" u="1"/>
        <s v="IN000027" u="1"/>
        <s v="IN000037" u="1"/>
        <s v="UC000001" u="1"/>
        <s v="IN000047" u="1"/>
        <s v="IN000057" u="1"/>
        <s v="IN000067" u="1"/>
        <s v="IN00006972" u="1"/>
        <s v="IN000077" u="1"/>
        <s v="0000004991" u="1"/>
        <s v="6768" u="1"/>
        <s v="IN000408" u="1"/>
        <s v="IN000300" u="1"/>
        <s v="IN000418" u="1"/>
        <s v="IN000310" u="1"/>
        <s v="IN000438" u="1"/>
        <s v="IN000448" u="1"/>
        <s v="IN000340" u="1"/>
        <s v="IN000458" u="1"/>
        <s v="IN000350" u="1"/>
        <s v="IN000468" u="1"/>
        <s v="IN000360" u="1"/>
        <s v="IN000478" u="1"/>
        <s v="PP000007" u="1"/>
        <s v="IN000380" u="1"/>
        <s v="IN000390" u="1"/>
        <s v="IN000238" u="1"/>
        <s v="6759" u="1"/>
        <s v="PH/43" u="1"/>
        <s v="PO/217 INDENT" u="1"/>
        <s v="4802" u="1"/>
        <s v="IN000008" u="1"/>
        <s v="IN000298" u="1"/>
        <s v="IN000028" u="1"/>
        <s v="IN000038" u="1"/>
        <s v="UC000002" u="1"/>
        <s v="IN000048" u="1"/>
        <s v="IN000058" u="1"/>
        <s v="IN000068" u="1"/>
        <s v="IN000078" u="1"/>
        <s v="ARO/480 HSBC" u="1"/>
        <s v="ARO/484 HSBC" u="1"/>
        <s v="PO/219 HSBC" u="1"/>
        <s v="IN000409" u="1"/>
        <s v="IN000419" u="1"/>
        <s v="8737 DN" u="1"/>
        <s v="IN000429" u="1"/>
        <s v="IN000439" u="1"/>
        <s v="IN000449" u="1"/>
        <s v="IN000459" u="1"/>
        <s v="IN000351" u="1"/>
        <s v="IN000469" u="1"/>
        <s v="IN000361" u="1"/>
        <s v="IN000479" u="1"/>
        <s v="IN000371" u="1"/>
        <s v="IN000381" u="1"/>
        <s v="IN000391" u="1"/>
        <s v="PO/221 INDENT" u="1"/>
        <s v="IN000279" u="1"/>
        <s v="IN000009" u="1"/>
        <s v="IN000019" u="1"/>
        <s v="IN000029" u="1"/>
        <s v="CR6753" u="1"/>
        <s v="IN000039" u="1"/>
        <s v="UC000003" u="1"/>
        <s v="IN000049" u="1"/>
        <s v="COR/33" u="1"/>
        <s v="IN000059" u="1"/>
        <s v="IN000069" u="1"/>
        <s v="ARO/476 CN A" u="1"/>
        <s v="IN000079" u="1"/>
        <s v="AKZ001" u="1"/>
        <s v="ARO/468 FAMI" u="1"/>
        <s v="6404" u="1"/>
        <s v="IN000302" u="1"/>
        <s v="5264" u="1"/>
        <s v="IN000322" u="1"/>
        <s v="IN000332" u="1"/>
        <s v="IN000362" u="1"/>
        <s v="6825" u="1"/>
        <s v="IN000372" u="1"/>
        <s v="PP000009" u="1"/>
        <s v="IN000382" u="1"/>
        <s v="IN000392" u="1"/>
        <s v="IN00007109" u="1"/>
        <s v="COL/390" u="1"/>
        <s v="COL/391" u="1"/>
        <s v="ARO/476CN REVERSE" u="1"/>
        <s v="IN000162" u="1"/>
        <s v="PP00000018" u="1"/>
        <s v="UC000004" u="1"/>
        <s v="PP00000017" u="1"/>
        <s v="IN00007107" u="1"/>
        <s v="USA/01" u="1"/>
        <s v="5216" u="1"/>
        <s v="IN00007118" u="1"/>
        <s v="PO/218" u="1"/>
        <s v="IN000323" u="1"/>
        <s v="INS0000039" u="1"/>
        <s v="IN000333" u="1"/>
        <s v="INS0000027" u="1"/>
        <s v="INS0000003" u="1"/>
        <s v="IN000373" u="1"/>
        <s v="IN000383" u="1"/>
        <s v="IN000393" u="1"/>
        <s v="IN00007117" u="1"/>
        <s v="INS0000038" u="1"/>
        <s v="INS0000026" u="1"/>
      </sharedItems>
    </cacheField>
    <cacheField name="Doc Date" numFmtId="14">
      <sharedItems containsSemiMixedTypes="0" containsNonDate="0" containsDate="1" containsString="0" minDate="2009-10-22T00:00:00" maxDate="2020-01-09T00:00:00" count="294">
        <d v="2019-05-13T00:00:00"/>
        <d v="2019-08-10T00:00:00"/>
        <d v="2019-10-12T00:00:00"/>
        <d v="2019-12-01T00:00:00"/>
        <d v="2019-03-04T00:00:00"/>
        <d v="2019-01-01T00:00:00"/>
        <d v="2019-02-07T00:00:00"/>
        <d v="2019-05-08T00:00:00"/>
        <d v="2019-08-07T00:00:00"/>
        <d v="2019-03-01T00:00:00"/>
        <d v="2020-01-04T00:00:00"/>
        <d v="2020-01-01T00:00:00"/>
        <d v="2019-02-02T00:00:00"/>
        <d v="2019-09-04T00:00:00"/>
        <d v="2019-01-15T00:00:00"/>
        <d v="2019-02-03T00:00:00"/>
        <d v="2019-09-09T00:00:00"/>
        <d v="2019-02-21T00:00:00"/>
        <d v="2019-02-19T00:00:00"/>
        <d v="2019-01-30T00:00:00"/>
        <d v="2019-03-06T00:00:00"/>
        <d v="2019-02-06T00:00:00"/>
        <d v="2019-03-07T00:00:00"/>
        <d v="2019-02-27T00:00:00"/>
        <d v="2019-02-09T00:00:00"/>
        <d v="2019-03-05T00:00:00"/>
        <d v="2019-03-14T00:00:00"/>
        <d v="2019-02-04T00:00:00"/>
        <d v="2019-03-10T00:00:00"/>
        <d v="2020-01-08T00:00:00"/>
        <d v="2014-01-14T00:00:00" u="1"/>
        <d v="2016-10-24T00:00:00" u="1"/>
        <d v="2018-10-24T00:00:00" u="1"/>
        <d v="2018-04-16T00:00:00" u="1"/>
        <d v="2016-03-31T00:00:00" u="1"/>
        <d v="2018-11-05T00:00:00" u="1"/>
        <d v="2017-03-31T00:00:00" u="1"/>
        <d v="2018-01-10T00:00:00" u="1"/>
        <d v="2018-11-01T00:00:00" u="1"/>
        <d v="2016-06-29T00:00:00" u="1"/>
        <d v="2017-10-16T00:00:00" u="1"/>
        <d v="2018-03-27T00:00:00" u="1"/>
        <d v="2017-01-06T00:00:00" u="1"/>
        <d v="2017-06-29T00:00:00" u="1"/>
        <d v="2018-10-16T00:00:00" u="1"/>
        <d v="2017-10-12T00:00:00" u="1"/>
        <d v="2017-09-27T00:00:00" u="1"/>
        <d v="2018-09-27T00:00:00" u="1"/>
        <d v="2017-07-06T00:00:00" u="1"/>
        <d v="2016-06-21T00:00:00" u="1"/>
        <d v="2018-06-21T00:00:00" u="1"/>
        <d v="2017-10-04T00:00:00" u="1"/>
        <d v="2018-10-04T00:00:00" u="1"/>
        <d v="2018-09-19T00:00:00" u="1"/>
        <d v="2017-06-13T00:00:00" u="1"/>
        <d v="2017-09-15T00:00:00" u="1"/>
        <d v="2017-08-30T00:00:00" u="1"/>
        <d v="2018-12-17T00:00:00" u="1"/>
        <d v="2018-08-30T00:00:00" u="1"/>
        <d v="2017-09-11T00:00:00" u="1"/>
        <d v="2018-02-22T00:00:00" u="1"/>
        <d v="2017-05-24T00:00:00" u="1"/>
        <d v="2018-09-11T00:00:00" u="1"/>
        <d v="2017-09-07T00:00:00" u="1"/>
        <d v="2015-11-24T00:00:00" u="1"/>
        <d v="2016-06-01T00:00:00" u="1"/>
        <d v="2016-11-24T00:00:00" u="1"/>
        <d v="2018-05-16T00:00:00" u="1"/>
        <d v="2017-08-18T00:00:00" u="1"/>
        <d v="2018-12-05T00:00:00" u="1"/>
        <d v="2018-11-20T00:00:00" u="1"/>
        <d v="2018-05-12T00:00:00" u="1"/>
        <d v="2017-08-14T00:00:00" u="1"/>
        <d v="2018-12-01T00:00:00" u="1"/>
        <d v="2017-04-27T00:00:00" u="1"/>
        <d v="2017-02-06T00:00:00" u="1"/>
        <d v="2018-11-16T00:00:00" u="1"/>
        <d v="2018-05-08T00:00:00" u="1"/>
        <d v="2018-10-31T00:00:00" u="1"/>
        <d v="2017-08-10T00:00:00" u="1"/>
        <d v="2018-04-23T00:00:00" u="1"/>
        <d v="2017-07-25T00:00:00" u="1"/>
        <d v="2018-02-02T00:00:00" u="1"/>
        <d v="2017-05-04T00:00:00" u="1"/>
        <d v="2018-05-04T00:00:00" u="1"/>
        <d v="2018-01-17T00:00:00" u="1"/>
        <d v="2017-04-19T00:00:00" u="1"/>
        <d v="2018-04-19T00:00:00" u="1"/>
        <d v="2017-07-21T00:00:00" u="1"/>
        <d v="2018-11-08T00:00:00" u="1"/>
        <d v="2018-10-23T00:00:00" u="1"/>
        <d v="2017-08-02T00:00:00" u="1"/>
        <d v="2016-10-19T00:00:00" u="1"/>
        <d v="2018-10-19T00:00:00" u="1"/>
        <d v="2017-07-13T00:00:00" u="1"/>
        <d v="2018-03-26T00:00:00" u="1"/>
        <d v="2018-10-15T00:00:00" u="1"/>
        <d v="2018-06-28T00:00:00" u="1"/>
        <d v="2017-04-07T00:00:00" u="1"/>
        <d v="2017-09-30T00:00:00" u="1"/>
        <d v="2017-03-22T00:00:00" u="1"/>
        <d v="2017-10-11T00:00:00" u="1"/>
        <d v="2018-10-11T00:00:00" u="1"/>
        <d v="2017-04-03T00:00:00" u="1"/>
        <d v="2017-09-26T00:00:00" u="1"/>
        <d v="2018-09-26T00:00:00" u="1"/>
        <d v="2016-10-07T00:00:00" u="1"/>
        <d v="2017-06-20T00:00:00" u="1"/>
        <d v="2017-09-22T00:00:00" u="1"/>
        <d v="2018-03-14T00:00:00" u="1"/>
        <d v="2018-10-03T00:00:00" u="1"/>
        <d v="2015-05-31T00:00:00" u="1"/>
        <d v="2017-09-18T00:00:00" u="1"/>
        <d v="2018-09-18T00:00:00" u="1"/>
        <d v="2018-05-31T00:00:00" u="1"/>
        <d v="2017-09-14T00:00:00" u="1"/>
        <d v="2017-08-29T00:00:00" u="1"/>
        <d v="2016-06-08T00:00:00" u="1"/>
        <d v="2018-08-29T00:00:00" u="1"/>
        <d v="2017-06-08T00:00:00" u="1"/>
        <d v="2016-12-12T00:00:00" u="1"/>
        <d v="2017-12-12T00:00:00" u="1"/>
        <d v="2018-12-12T00:00:00" u="1"/>
        <d v="2017-11-27T00:00:00" u="1"/>
        <d v="2018-11-27T00:00:00" u="1"/>
        <d v="2017-09-06T00:00:00" u="1"/>
        <d v="2017-05-19T00:00:00" u="1"/>
        <d v="2017-08-21T00:00:00" u="1"/>
        <d v="2015-05-15T00:00:00" u="1"/>
        <d v="2018-11-23T00:00:00" u="1"/>
        <d v="2018-02-13T00:00:00" u="1"/>
        <d v="2017-05-15T00:00:00" u="1"/>
        <d v="2011-05-11T00:00:00" u="1"/>
        <d v="2017-08-17T00:00:00" u="1"/>
        <d v="2018-12-04T00:00:00" u="1"/>
        <d v="2017-04-30T00:00:00" u="1"/>
        <d v="2018-04-30T00:00:00" u="1"/>
        <d v="2018-11-19T00:00:00" u="1"/>
        <d v="2018-02-09T00:00:00" u="1"/>
        <d v="2017-05-11T00:00:00" u="1"/>
        <d v="2018-04-26T00:00:00" u="1"/>
        <d v="2018-11-15T00:00:00" u="1"/>
        <d v="2017-10-30T00:00:00" u="1"/>
        <d v="2018-10-30T00:00:00" u="1"/>
        <d v="2015-11-11T00:00:00" u="1"/>
        <d v="2017-08-09T00:00:00" u="1"/>
        <d v="2017-07-24T00:00:00" u="1"/>
        <d v="2009-10-22T00:00:00" u="1"/>
        <d v="2017-05-03T00:00:00" u="1"/>
        <d v="2017-10-26T00:00:00" u="1"/>
        <d v="2019-07-24T00:00:00" u="1"/>
        <d v="2017-01-16T00:00:00" u="1"/>
        <d v="2018-10-26T00:00:00" u="1"/>
        <d v="2018-04-18T00:00:00" u="1"/>
        <d v="2017-07-20T00:00:00" u="1"/>
        <d v="2018-11-07T00:00:00" u="1"/>
        <d v="2018-07-20T00:00:00" u="1"/>
        <d v="2017-01-12T00:00:00" u="1"/>
        <d v="2018-10-22T00:00:00" u="1"/>
        <d v="2016-04-14T00:00:00" u="1"/>
        <d v="2017-08-01T00:00:00" u="1"/>
        <d v="2017-10-18T00:00:00" u="1"/>
        <d v="2018-10-18T00:00:00" u="1"/>
        <d v="2017-04-10T00:00:00" u="1"/>
        <d v="2017-07-12T00:00:00" u="1"/>
        <d v="2018-07-12T00:00:00" u="1"/>
        <d v="2017-04-06T00:00:00" u="1"/>
        <d v="2017-09-29T00:00:00" u="1"/>
        <d v="2016-12-31T00:00:00" u="1"/>
        <d v="2017-12-31T00:00:00" u="1"/>
        <d v="2016-10-10T00:00:00" u="1"/>
        <d v="2017-03-21T00:00:00" u="1"/>
        <d v="2017-06-23T00:00:00" u="1"/>
        <d v="2017-09-25T00:00:00" u="1"/>
        <d v="2018-09-25T00:00:00" u="1"/>
        <d v="2017-03-17T00:00:00" u="1"/>
        <d v="2018-03-13T00:00:00" u="1"/>
        <d v="2018-02-28T00:00:00" u="1"/>
        <d v="2017-12-19T00:00:00" u="1"/>
        <d v="2018-03-09T00:00:00" u="1"/>
        <d v="2016-12-15T00:00:00" u="1"/>
        <d v="2018-09-13T00:00:00" u="1"/>
        <d v="2018-05-26T00:00:00" u="1"/>
        <d v="2015-11-30T00:00:00" u="1"/>
        <d v="2011-08-24T00:00:00" u="1"/>
        <d v="2017-06-07T00:00:00" u="1"/>
        <d v="2017-11-30T00:00:00" u="1"/>
        <d v="2018-11-30T00:00:00" u="1"/>
        <d v="2018-02-20T00:00:00" u="1"/>
        <d v="2017-05-22T00:00:00" u="1"/>
        <d v="2017-08-24T00:00:00" u="1"/>
        <d v="2018-12-11T00:00:00" u="1"/>
        <d v="2018-08-24T00:00:00" u="1"/>
        <d v="2018-11-26T00:00:00" u="1"/>
        <d v="2016-12-07T00:00:00" u="1"/>
        <d v="2017-05-18T00:00:00" u="1"/>
        <d v="2017-01-31T00:00:00" u="1"/>
        <d v="2018-05-18T00:00:00" u="1"/>
        <d v="2019-09-05T00:00:00" u="1"/>
        <d v="2018-01-31T00:00:00" u="1"/>
        <d v="2018-12-07T00:00:00" u="1"/>
        <d v="2016-11-22T00:00:00" u="1"/>
        <d v="2018-11-22T00:00:00" u="1"/>
        <d v="2017-09-01T00:00:00" u="1"/>
        <d v="2018-02-12T00:00:00" u="1"/>
        <d v="2018-05-14T00:00:00" u="1"/>
        <d v="2017-07-31T00:00:00" u="1"/>
        <d v="2018-02-08T00:00:00" u="1"/>
        <d v="2018-07-31T00:00:00" u="1"/>
        <d v="2018-05-10T00:00:00" u="1"/>
        <d v="2018-04-25T00:00:00" u="1"/>
        <d v="2015-10-29T00:00:00" u="1"/>
        <d v="2017-07-27T00:00:00" u="1"/>
        <d v="2019-07-27T00:00:00" u="1"/>
        <d v="2017-08-08T00:00:00" u="1"/>
        <d v="2016-11-10T00:00:00" u="1"/>
        <d v="2018-08-08T00:00:00" u="1"/>
        <d v="2017-11-10T00:00:00" u="1"/>
        <d v="2017-08-04T00:00:00" u="1"/>
        <d v="2018-04-17T00:00:00" u="1"/>
        <d v="2017-07-19T00:00:00" u="1"/>
        <d v="2018-11-06T00:00:00" u="1"/>
        <d v="2017-01-11T00:00:00" u="1"/>
        <d v="2011-06-30T00:00:00" u="1"/>
        <d v="2018-04-13T00:00:00" u="1"/>
        <d v="2017-03-28T00:00:00" u="1"/>
        <d v="2017-10-17T00:00:00" u="1"/>
        <d v="2018-03-28T00:00:00" u="1"/>
        <d v="2015-04-09T00:00:00" u="1"/>
        <d v="2017-06-30T00:00:00" u="1"/>
        <d v="2018-10-17T00:00:00" u="1"/>
        <d v="2018-06-30T00:00:00" u="1"/>
        <d v="2018-04-09T00:00:00" u="1"/>
        <d v="2017-07-11T00:00:00" u="1"/>
        <d v="2017-03-24T00:00:00" u="1"/>
        <d v="2017-04-05T00:00:00" u="1"/>
        <d v="2017-09-28T00:00:00" u="1"/>
        <d v="2015-03-20T00:00:00" u="1"/>
        <d v="2018-09-28T00:00:00" u="1"/>
        <d v="2017-03-20T00:00:00" u="1"/>
        <d v="2014-04-01T00:00:00" u="1"/>
        <d v="2017-10-09T00:00:00" u="1"/>
        <d v="2018-03-20T00:00:00" u="1"/>
        <d v="2017-06-22T00:00:00" u="1"/>
        <d v="2018-10-09T00:00:00" u="1"/>
        <d v="2015-07-03T00:00:00" u="1"/>
        <d v="2017-07-03T00:00:00" u="1"/>
        <d v="2017-10-05T00:00:00" u="1"/>
        <d v="2018-03-16T00:00:00" u="1"/>
        <d v="2016-09-20T00:00:00" u="1"/>
        <d v="2018-06-18T00:00:00" u="1"/>
        <d v="2016-10-01T00:00:00" u="1"/>
        <d v="2018-03-12T00:00:00" u="1"/>
        <d v="2018-02-27T00:00:00" u="1"/>
        <d v="2017-08-31T00:00:00" u="1"/>
        <d v="2018-12-18T00:00:00" u="1"/>
        <d v="2018-03-08T00:00:00" u="1"/>
        <d v="2018-08-31T00:00:00" u="1"/>
        <d v="2017-09-12T00:00:00" u="1"/>
        <d v="2018-02-23T00:00:00" u="1"/>
        <d v="2018-09-12T00:00:00" u="1"/>
        <d v="2018-12-14T00:00:00" u="1"/>
        <d v="2016-11-29T00:00:00" u="1"/>
        <d v="2017-11-29T00:00:00" u="1"/>
        <d v="2018-11-29T00:00:00" u="1"/>
        <d v="2017-09-08T00:00:00" u="1"/>
        <d v="2013-11-25T00:00:00" u="1"/>
        <d v="2016-08-23T00:00:00" u="1"/>
        <d v="2017-08-23T00:00:00" u="1"/>
        <d v="2014-09-04T00:00:00" u="1"/>
        <d v="2016-11-25T00:00:00" u="1"/>
        <d v="2017-06-02T00:00:00" u="1"/>
        <d v="2017-02-15T00:00:00" u="1"/>
        <d v="2018-11-25T00:00:00" u="1"/>
        <d v="2017-09-04T00:00:00" u="1"/>
        <d v="2017-05-17T00:00:00" u="1"/>
        <d v="2017-01-30T00:00:00" u="1"/>
        <d v="2018-05-17T00:00:00" u="1"/>
        <d v="2018-01-30T00:00:00" u="1"/>
        <d v="2016-11-21T00:00:00" u="1"/>
        <d v="2018-11-21T00:00:00" u="1"/>
        <d v="2016-12-02T00:00:00" u="1"/>
        <d v="2017-08-15T00:00:00" u="1"/>
        <d v="2017-04-28T00:00:00" u="1"/>
        <d v="2018-04-28T00:00:00" u="1"/>
        <d v="2018-05-09T00:00:00" u="1"/>
        <d v="2017-08-11T00:00:00" u="1"/>
        <d v="2015-02-03T00:00:00" u="1"/>
        <d v="2017-04-24T00:00:00" u="1"/>
        <d v="2018-04-24T00:00:00" u="1"/>
        <d v="2017-02-03T00:00:00" u="1"/>
        <d v="2017-07-26T00:00:00" u="1"/>
        <d v="2018-11-13T00:00:00" u="1"/>
        <d v="2017-08-07T00:00:00" u="1"/>
      </sharedItems>
    </cacheField>
    <cacheField name="Due Date" numFmtId="14">
      <sharedItems containsSemiMixedTypes="0" containsNonDate="0" containsDate="1" containsString="0" minDate="2009-10-22T00:00:00" maxDate="2020-02-08T00:00:00" count="338">
        <d v="2019-06-12T00:00:00"/>
        <d v="2019-09-09T00:00:00"/>
        <d v="2019-11-11T00:00:00"/>
        <d v="2019-12-31T00:00:00"/>
        <d v="2019-03-04T00:00:00"/>
        <d v="2019-01-10T00:00:00"/>
        <d v="2019-02-07T00:00:00"/>
        <d v="2019-06-07T00:00:00"/>
        <d v="2019-09-06T00:00:00"/>
        <d v="2019-03-31T00:00:00"/>
        <d v="2020-01-04T00:00:00"/>
        <d v="2020-01-01T00:00:00"/>
        <d v="2019-02-15T00:00:00"/>
        <d v="2019-01-15T00:00:00"/>
        <d v="2019-09-15T00:00:00"/>
        <d v="2019-02-14T00:00:00"/>
        <d v="2019-03-16T00:00:00"/>
        <d v="2019-02-03T00:00:00"/>
        <d v="2019-10-09T00:00:00"/>
        <d v="2019-03-09T00:00:00"/>
        <d v="2019-02-21T00:00:00"/>
        <d v="2019-02-19T00:00:00"/>
        <d v="2019-02-02T00:00:00"/>
        <d v="2019-10-25T00:00:00"/>
        <d v="2019-03-06T00:00:00"/>
        <d v="2019-03-08T00:00:00"/>
        <d v="2019-03-07T00:00:00"/>
        <d v="2019-03-29T00:00:00"/>
        <d v="2019-02-12T00:00:00"/>
        <d v="2019-04-04T00:00:00"/>
        <d v="2019-03-14T00:00:00"/>
        <d v="2019-02-06T00:00:00"/>
        <d v="2019-03-10T00:00:00"/>
        <d v="2019-02-04T00:00:00"/>
        <d v="2019-12-15T00:00:00"/>
        <d v="2020-01-15T00:00:00"/>
        <d v="2020-02-07T00:00:00"/>
        <d v="2017-09-29T00:00:00" u="1"/>
        <d v="2018-09-29T00:00:00" u="1"/>
        <d v="2017-10-25T00:00:00" u="1"/>
        <d v="2016-11-21T00:00:00" u="1"/>
        <d v="2017-11-21T00:00:00" u="1"/>
        <d v="2017-12-17T00:00:00" u="1"/>
        <d v="2018-12-17T00:00:00" u="1"/>
        <d v="2017-10-27T00:00:00" u="1"/>
        <d v="2016-11-23T00:00:00" u="1"/>
        <d v="2013-11-25T00:00:00" u="1"/>
        <d v="2015-10-29T00:00:00" u="1"/>
        <d v="2017-10-29T00:00:00" u="1"/>
        <d v="2018-10-29T00:00:00" u="1"/>
        <d v="2017-11-25T00:00:00" u="1"/>
        <d v="2018-12-21T00:00:00" u="1"/>
        <d v="2017-10-31T00:00:00" u="1"/>
        <d v="2018-11-27T00:00:00" u="1"/>
        <d v="2017-11-29T00:00:00" u="1"/>
        <d v="2016-12-25T00:00:00" u="1"/>
        <d v="2018-11-29T00:00:00" u="1"/>
        <d v="2018-12-25T00:00:00" u="1"/>
        <d v="2017-01-06T00:00:00" u="1"/>
        <d v="2019-01-06T00:00:00" u="1"/>
        <d v="2018-02-02T00:00:00" u="1"/>
        <d v="2016-12-29T00:00:00" u="1"/>
        <d v="2018-12-29T00:00:00" u="1"/>
        <d v="2017-03-02T00:00:00" u="1"/>
        <d v="2018-03-02T00:00:00" u="1"/>
        <d v="2017-12-31T00:00:00" u="1"/>
        <d v="2017-01-12T00:00:00" u="1"/>
        <d v="2019-01-12T00:00:00" u="1"/>
        <d v="2017-01-14T00:00:00" u="1"/>
        <d v="2017-02-10T00:00:00" u="1"/>
        <d v="2019-01-14T00:00:00" u="1"/>
        <d v="2019-01-16T00:00:00" u="1"/>
        <d v="2017-03-08T00:00:00" u="1"/>
        <d v="2018-03-08T00:00:00" u="1"/>
        <d v="2019-01-18T00:00:00" u="1"/>
        <d v="2019-01-20T00:00:00" u="1"/>
        <d v="2019-02-16T00:00:00" u="1"/>
        <d v="2018-04-08T00:00:00" u="1"/>
        <d v="2019-01-22T00:00:00" u="1"/>
        <d v="2017-05-06T00:00:00" u="1"/>
        <d v="2017-06-02T00:00:00" u="1"/>
        <d v="2019-01-24T00:00:00" u="1"/>
        <d v="2018-02-20T00:00:00" u="1"/>
        <d v="2019-02-20T00:00:00" u="1"/>
        <d v="2018-01-26T00:00:00" u="1"/>
        <d v="2019-01-26T00:00:00" u="1"/>
        <d v="2016-04-14T00:00:00" u="1"/>
        <d v="2017-05-10T00:00:00" u="1"/>
        <d v="2018-05-10T00:00:00" u="1"/>
        <d v="2018-06-06T00:00:00" u="1"/>
        <d v="2017-07-02T00:00:00" u="1"/>
        <d v="2018-07-02T00:00:00" u="1"/>
        <d v="2018-01-28T00:00:00" u="1"/>
        <d v="2019-01-28T00:00:00" u="1"/>
        <d v="2018-03-20T00:00:00" u="1"/>
        <d v="2017-04-16T00:00:00" u="1"/>
        <d v="2016-06-08T00:00:00" u="1"/>
        <d v="2018-05-12T00:00:00" u="1"/>
        <d v="2018-01-30T00:00:00" u="1"/>
        <d v="2017-03-22T00:00:00" u="1"/>
        <d v="2018-03-22T00:00:00" u="1"/>
        <d v="2018-05-14T00:00:00" u="1"/>
        <d v="2017-06-10T00:00:00" u="1"/>
        <d v="2018-06-10T00:00:00" u="1"/>
        <d v="2015-08-02T00:00:00" u="1"/>
        <d v="2017-08-02T00:00:00" u="1"/>
        <d v="2019-02-28T00:00:00" u="1"/>
        <d v="2017-04-20T00:00:00" u="1"/>
        <d v="2018-05-16T00:00:00" u="1"/>
        <d v="2018-06-12T00:00:00" u="1"/>
        <d v="2017-07-08T00:00:00" u="1"/>
        <d v="2018-07-08T00:00:00" u="1"/>
        <d v="2015-06-14T00:00:00" u="1"/>
        <d v="2017-06-14T00:00:00" u="1"/>
        <d v="2018-06-14T00:00:00" u="1"/>
        <d v="2018-06-16T00:00:00" u="1"/>
        <d v="2017-06-18T00:00:00" u="1"/>
        <d v="2018-06-18T00:00:00" u="1"/>
        <d v="2017-07-14T00:00:00" u="1"/>
        <d v="2017-08-10T00:00:00" u="1"/>
        <d v="2017-09-06T00:00:00" u="1"/>
        <d v="2017-05-24T00:00:00" u="1"/>
        <d v="2018-05-24T00:00:00" u="1"/>
        <d v="2018-07-16T00:00:00" u="1"/>
        <d v="2017-08-12T00:00:00" u="1"/>
        <d v="2017-09-08T00:00:00" u="1"/>
        <d v="2017-10-04T00:00:00" u="1"/>
        <d v="2016-04-30T00:00:00" u="1"/>
        <d v="2018-04-30T00:00:00" u="1"/>
        <d v="2018-05-26T00:00:00" u="1"/>
        <d v="2018-06-22T00:00:00" u="1"/>
        <d v="2018-07-18T00:00:00" u="1"/>
        <d v="2018-08-14T00:00:00" u="1"/>
        <d v="2017-09-10T00:00:00" u="1"/>
        <d v="2018-09-10T00:00:00" u="1"/>
        <d v="2017-10-06T00:00:00" u="1"/>
        <d v="2017-05-28T00:00:00" u="1"/>
        <d v="2018-05-28T00:00:00" u="1"/>
        <d v="2018-06-24T00:00:00" u="1"/>
        <d v="2017-09-12T00:00:00" u="1"/>
        <d v="2017-10-08T00:00:00" u="1"/>
        <d v="2017-11-04T00:00:00" u="1"/>
        <d v="2017-05-30T00:00:00" u="1"/>
        <d v="2018-05-30T00:00:00" u="1"/>
        <d v="2018-06-26T00:00:00" u="1"/>
        <d v="2017-07-22T00:00:00" u="1"/>
        <d v="2017-09-14T00:00:00" u="1"/>
        <d v="2018-09-14T00:00:00" u="1"/>
        <d v="2017-10-10T00:00:00" u="1"/>
        <d v="2016-11-06T00:00:00" u="1"/>
        <d v="2017-09-16T00:00:00" u="1"/>
        <d v="2017-10-12T00:00:00" u="1"/>
        <d v="2017-11-08T00:00:00" u="1"/>
        <d v="2018-12-04T00:00:00" u="1"/>
        <d v="2015-06-30T00:00:00" u="1"/>
        <d v="2017-06-30T00:00:00" u="1"/>
        <d v="2018-06-30T00:00:00" u="1"/>
        <d v="2018-07-26T00:00:00" u="1"/>
        <d v="2018-09-18T00:00:00" u="1"/>
        <d v="2017-10-14T00:00:00" u="1"/>
        <d v="2018-10-14T00:00:00" u="1"/>
        <d v="2017-11-10T00:00:00" u="1"/>
        <d v="2018-11-10T00:00:00" u="1"/>
        <d v="2011-08-24T00:00:00" u="1"/>
        <d v="2017-08-24T00:00:00" u="1"/>
        <d v="2018-08-24T00:00:00" u="1"/>
        <d v="2017-09-20T00:00:00" u="1"/>
        <d v="2018-11-12T00:00:00" u="1"/>
        <d v="2011-07-30T00:00:00" u="1"/>
        <d v="2017-07-30T00:00:00" u="1"/>
        <d v="2018-07-30T00:00:00" u="1"/>
        <d v="2017-08-26T00:00:00" u="1"/>
        <d v="2017-09-22T00:00:00" u="1"/>
        <d v="2019-08-26T00:00:00" u="1"/>
        <d v="2017-10-18T00:00:00" u="1"/>
        <d v="2016-12-10T00:00:00" u="1"/>
        <d v="2017-12-10T00:00:00" u="1"/>
        <d v="2016-10-20T00:00:00" u="1"/>
        <d v="2017-11-16T00:00:00" u="1"/>
        <d v="2018-12-12T00:00:00" u="1"/>
        <d v="2009-10-22T00:00:00" u="1"/>
        <d v="2017-08-30T00:00:00" u="1"/>
        <d v="2017-09-26T00:00:00" u="1"/>
        <d v="2018-09-26T00:00:00" u="1"/>
        <d v="2017-10-22T00:00:00" u="1"/>
        <d v="2016-11-18T00:00:00" u="1"/>
        <d v="2018-12-14T00:00:00" u="1"/>
        <d v="2017-09-28T00:00:00" u="1"/>
        <d v="2018-10-24T00:00:00" u="1"/>
        <d v="2018-12-16T00:00:00" u="1"/>
        <d v="2017-09-30T00:00:00" u="1"/>
        <d v="2018-09-30T00:00:00" u="1"/>
        <d v="2017-10-26T00:00:00" u="1"/>
        <d v="2017-10-28T00:00:00" u="1"/>
        <d v="2018-11-24T00:00:00" u="1"/>
        <d v="2018-12-20T00:00:00" u="1"/>
        <d v="2017-01-01T00:00:00" u="1"/>
        <d v="2019-01-01T00:00:00" u="1"/>
        <d v="2017-10-30T00:00:00" u="1"/>
        <d v="2018-10-30T00:00:00" u="1"/>
        <d v="2016-12-22T00:00:00" u="1"/>
        <d v="2018-12-22T00:00:00" u="1"/>
        <d v="2019-01-05T00:00:00" u="1"/>
        <d v="2015-11-30T00:00:00" u="1"/>
        <d v="2017-11-30T00:00:00" u="1"/>
        <d v="2018-11-30T00:00:00" u="1"/>
        <d v="2019-01-07T00:00:00" u="1"/>
        <d v="2018-01-09T00:00:00" u="1"/>
        <d v="2019-01-09T00:00:00" u="1"/>
        <d v="2017-03-01T00:00:00" u="1"/>
        <d v="2019-02-05T00:00:00" u="1"/>
        <d v="2018-03-01T00:00:00" u="1"/>
        <d v="2019-03-01T00:00:00" u="1"/>
        <d v="2017-12-30T00:00:00" u="1"/>
        <d v="2018-12-30T00:00:00" u="1"/>
        <d v="2017-01-11T00:00:00" u="1"/>
        <d v="2015-03-05T00:00:00" u="1"/>
        <d v="2014-04-01T00:00:00" u="1"/>
        <d v="2017-03-05T00:00:00" u="1"/>
        <d v="2019-02-09T00:00:00" u="1"/>
        <d v="2017-04-01T00:00:00" u="1"/>
        <d v="2018-04-01T00:00:00" u="1"/>
        <d v="2017-02-11T00:00:00" u="1"/>
        <d v="2019-01-17T00:00:00" u="1"/>
        <d v="2019-02-13T00:00:00" u="1"/>
        <d v="2014-05-01T00:00:00" u="1"/>
        <d v="2017-04-05T00:00:00" u="1"/>
        <d v="2018-05-01T00:00:00" u="1"/>
        <d v="2017-02-15T00:00:00" u="1"/>
        <d v="2019-01-19T00:00:00" u="1"/>
        <d v="2017-05-03T00:00:00" u="1"/>
        <d v="2019-01-21T00:00:00" u="1"/>
        <d v="2018-04-09T00:00:00" u="1"/>
        <d v="2016-06-01T00:00:00" u="1"/>
        <d v="2016-01-23T00:00:00" u="1"/>
        <d v="2018-03-15T00:00:00" u="1"/>
        <d v="2017-05-07T00:00:00" u="1"/>
        <d v="2018-05-07T00:00:00" u="1"/>
        <d v="2017-06-03T00:00:00" u="1"/>
        <d v="2018-06-03T00:00:00" u="1"/>
        <d v="2019-01-25T00:00:00" u="1"/>
        <d v="2015-05-09T00:00:00" u="1"/>
        <d v="2018-05-09T00:00:00" u="1"/>
        <d v="2011-05-11T00:00:00" u="1"/>
        <d v="2018-05-11T00:00:00" u="1"/>
        <d v="2018-06-07T00:00:00" u="1"/>
        <d v="2017-01-29T00:00:00" u="1"/>
        <d v="2019-01-29T00:00:00" u="1"/>
        <d v="2018-04-17T00:00:00" u="1"/>
        <d v="2018-05-13T00:00:00" u="1"/>
        <d v="2018-06-09T00:00:00" u="1"/>
        <d v="2014-03-23T00:00:00" u="1"/>
        <d v="2019-01-31T00:00:00" u="1"/>
        <d v="2018-02-27T00:00:00" u="1"/>
        <d v="2015-04-19T00:00:00" u="1"/>
        <d v="2017-04-19T00:00:00" u="1"/>
        <d v="2018-05-15T00:00:00" u="1"/>
        <d v="2018-05-17T00:00:00" u="1"/>
        <d v="2017-06-13T00:00:00" u="1"/>
        <d v="2018-07-09T00:00:00" u="1"/>
        <d v="2017-08-05T00:00:00" u="1"/>
        <d v="2017-09-01T00:00:00" u="1"/>
        <d v="2017-04-23T00:00:00" u="1"/>
        <d v="2018-04-23T00:00:00" u="1"/>
        <d v="2017-05-19T00:00:00" u="1"/>
        <d v="2018-05-19T00:00:00" u="1"/>
        <d v="2018-06-15T00:00:00" u="1"/>
        <d v="2018-08-07T00:00:00" u="1"/>
        <d v="2017-09-03T00:00:00" u="1"/>
        <d v="2018-03-29T00:00:00" u="1"/>
        <d v="2018-04-25T00:00:00" u="1"/>
        <d v="2018-05-21T00:00:00" u="1"/>
        <d v="2018-06-17T00:00:00" u="1"/>
        <d v="2016-10-01T00:00:00" u="1"/>
        <d v="2017-10-01T00:00:00" u="1"/>
        <d v="2018-03-31T00:00:00" u="1"/>
        <d v="2017-04-27T00:00:00" u="1"/>
        <d v="2018-05-23T00:00:00" u="1"/>
        <d v="2018-07-15T00:00:00" u="1"/>
        <d v="2017-08-11T00:00:00" u="1"/>
        <d v="2017-09-07T00:00:00" u="1"/>
        <d v="2018-04-29T00:00:00" u="1"/>
        <d v="2016-06-21T00:00:00" u="1"/>
        <d v="2018-05-25T00:00:00" u="1"/>
        <d v="2017-06-21T00:00:00" u="1"/>
        <d v="2018-07-17T00:00:00" u="1"/>
        <d v="2017-10-05T00:00:00" u="1"/>
        <d v="2019-10-05T00:00:00" u="1"/>
        <d v="2017-05-27T00:00:00" u="1"/>
        <d v="2018-06-23T00:00:00" u="1"/>
        <d v="2014-11-03T00:00:00" u="1"/>
        <d v="2017-11-03T00:00:00" u="1"/>
        <d v="2018-11-03T00:00:00" u="1"/>
        <d v="2018-05-29T00:00:00" u="1"/>
        <d v="2018-06-25T00:00:00" u="1"/>
        <d v="2017-09-13T00:00:00" u="1"/>
        <d v="2017-10-09T00:00:00" u="1"/>
        <d v="2018-10-09T00:00:00" u="1"/>
        <d v="2017-11-05T00:00:00" u="1"/>
        <d v="2018-11-05T00:00:00" u="1"/>
        <d v="2018-12-01T00:00:00" u="1"/>
        <d v="2017-05-31T00:00:00" u="1"/>
        <d v="2017-07-23T00:00:00" u="1"/>
        <d v="2017-08-19T00:00:00" u="1"/>
        <d v="2017-09-15T00:00:00" u="1"/>
        <d v="2017-10-11T00:00:00" u="1"/>
        <d v="2018-12-03T00:00:00" u="1"/>
        <d v="2016-06-29T00:00:00" u="1"/>
        <d v="2017-06-29T00:00:00" u="1"/>
        <d v="2018-06-29T00:00:00" u="1"/>
        <d v="2018-07-25T00:00:00" u="1"/>
        <d v="2017-08-21T00:00:00" u="1"/>
        <d v="2017-09-17T00:00:00" u="1"/>
        <d v="2017-10-13T00:00:00" u="1"/>
        <d v="2016-11-09T00:00:00" u="1"/>
        <d v="2017-08-23T00:00:00" u="1"/>
        <d v="2019-08-23T00:00:00" u="1"/>
        <d v="2015-11-11T00:00:00" u="1"/>
        <d v="2017-10-15T00:00:00" u="1"/>
        <d v="2018-10-15T00:00:00" u="1"/>
        <d v="2018-11-11T00:00:00" u="1"/>
        <d v="2018-12-07T00:00:00" u="1"/>
        <d v="2017-07-29T00:00:00" u="1"/>
        <d v="2018-07-29T00:00:00" u="1"/>
        <d v="2017-08-25T00:00:00" u="1"/>
        <d v="2017-10-17T00:00:00" u="1"/>
        <d v="2018-10-17T00:00:00" u="1"/>
        <d v="2018-12-09T00:00:00" u="1"/>
        <d v="2017-10-19T00:00:00" u="1"/>
        <d v="2017-11-15T00:00:00" u="1"/>
        <d v="2018-12-11T00:00:00" u="1"/>
        <d v="2016-08-29T00:00:00" u="1"/>
        <d v="2017-08-29T00:00:00" u="1"/>
        <d v="2018-08-29T00:00:00" u="1"/>
        <d v="2017-11-17T00:00:00" u="1"/>
        <d v="2018-11-17T00:00:00" u="1"/>
        <d v="2017-08-31T00:00:00" u="1"/>
        <d v="2018-12-15T00:00:00" u="1"/>
      </sharedItems>
    </cacheField>
    <cacheField name="Current Source" numFmtId="0">
      <sharedItems containsSemiMixedTypes="0" containsString="0" containsNumber="1" minValue="0" maxValue="7141.79"/>
    </cacheField>
    <cacheField name="1 to 15 Source" numFmtId="0">
      <sharedItems containsSemiMixedTypes="0" containsString="0" containsNumber="1" containsInteger="1" minValue="0" maxValue="0"/>
    </cacheField>
    <cacheField name="16 to 30 Source" numFmtId="0">
      <sharedItems containsSemiMixedTypes="0" containsString="0" containsNumber="1" minValue="-1000" maxValue="1958.98"/>
    </cacheField>
    <cacheField name="1 to 30 Source" numFmtId="0">
      <sharedItems containsSemiMixedTypes="0" containsString="0" containsNumber="1" minValue="-1000" maxValue="1958.98"/>
    </cacheField>
    <cacheField name="31 to 60 Source" numFmtId="0">
      <sharedItems containsSemiMixedTypes="0" containsString="0" containsNumber="1" minValue="0" maxValue="1123.08"/>
    </cacheField>
    <cacheField name="61 to 90 Source" numFmtId="0">
      <sharedItems containsSemiMixedTypes="0" containsString="0" containsNumber="1" minValue="0" maxValue="95.87"/>
    </cacheField>
    <cacheField name="91 to 120 Source" numFmtId="0">
      <sharedItems containsSemiMixedTypes="0" containsString="0" containsNumber="1" minValue="0" maxValue="252.72"/>
    </cacheField>
    <cacheField name="121 to 180 Source" numFmtId="0">
      <sharedItems containsSemiMixedTypes="0" containsString="0" containsNumber="1" minValue="0" maxValue="3296.69"/>
    </cacheField>
    <cacheField name="181 to 360 Source" numFmtId="0">
      <sharedItems containsSemiMixedTypes="0" containsString="0" containsNumber="1" minValue="-19815.97" maxValue="67456.45"/>
    </cacheField>
    <cacheField name="Over 360 Source" numFmtId="0">
      <sharedItems containsSemiMixedTypes="0" containsString="0" containsNumber="1" minValue="-87450" maxValue="178552.39"/>
    </cacheField>
    <cacheField name="Outstanding Source" numFmtId="0">
      <sharedItems containsSemiMixedTypes="0" containsString="0" containsNumber="1" minValue="-87450" maxValue="178552.39"/>
    </cacheField>
    <cacheField name="Outstanding Functional" numFmtId="0">
      <sharedItems containsSemiMixedTypes="0" containsString="0" containsNumber="1" minValue="-26029.119999999999" maxValue="238930.01"/>
    </cacheField>
    <cacheField name="Entity ID" numFmtId="0">
      <sharedItems/>
    </cacheField>
    <cacheField name="Entity Name" numFmtId="0">
      <sharedItems/>
    </cacheField>
    <cacheField name="Entity Currency" numFmtId="0">
      <sharedItems/>
    </cacheField>
    <cacheField name="Age in Days" numFmtId="0">
      <sharedItems containsSemiMixedTypes="0" containsString="0" containsNumber="1" containsInteger="1" minValue="-7" maxValue="386"/>
    </cacheField>
    <cacheField name="Current Functional" numFmtId="0">
      <sharedItems containsSemiMixedTypes="0" containsString="0" containsNumber="1" minValue="0" maxValue="10222.76"/>
    </cacheField>
    <cacheField name="1 to 15 Functional" numFmtId="0">
      <sharedItems containsSemiMixedTypes="0" containsString="0" containsNumber="1" containsInteger="1" minValue="0" maxValue="0"/>
    </cacheField>
    <cacheField name="16 to 30 Functional" numFmtId="0">
      <sharedItems containsSemiMixedTypes="0" containsString="0" containsNumber="1" minValue="-1429.2" maxValue="2791.15"/>
    </cacheField>
    <cacheField name="1 to 30 Functional" numFmtId="0">
      <sharedItems containsSemiMixedTypes="0" containsString="0" containsNumber="1" minValue="-1429.2" maxValue="2791.15"/>
    </cacheField>
    <cacheField name="31 to 60 Functional" numFmtId="0">
      <sharedItems containsSemiMixedTypes="0" containsString="0" containsNumber="1" minValue="0" maxValue="1123.08"/>
    </cacheField>
    <cacheField name="61 to 90 Functional" numFmtId="0">
      <sharedItems containsSemiMixedTypes="0" containsString="0" containsNumber="1" minValue="0" maxValue="132.12"/>
    </cacheField>
    <cacheField name="91 to 120 Functional" numFmtId="0">
      <sharedItems containsSemiMixedTypes="0" containsString="0" containsNumber="1" minValue="0" maxValue="348.27"/>
    </cacheField>
    <cacheField name="121 to 180 Functional" numFmtId="0">
      <sharedItems containsSemiMixedTypes="0" containsString="0" containsNumber="1" minValue="0" maxValue="4561.96"/>
    </cacheField>
    <cacheField name="181 to 360 Functional" numFmtId="0">
      <sharedItems containsSemiMixedTypes="0" containsString="0" containsNumber="1" minValue="-26029.119999999999" maxValue="92293.92"/>
    </cacheField>
    <cacheField name="Over 360 Functional" numFmtId="0">
      <sharedItems containsSemiMixedTypes="0" containsString="0" containsNumber="1" minValue="-23159.71" maxValue="238930.01"/>
    </cacheField>
    <cacheField name="Applied Functional" numFmtId="0">
      <sharedItems containsSemiMixedTypes="0" containsString="0" containsNumber="1" minValue="-28091.75" maxValue="720436.78"/>
    </cacheField>
    <cacheField name="Applied Source" numFmtId="0">
      <sharedItems containsSemiMixedTypes="0" containsString="0" containsNumber="1" minValue="-28091.75" maxValue="548468.52"/>
    </cacheField>
    <cacheField name="Doc Source Type" numFmtId="0">
      <sharedItems/>
    </cacheField>
    <cacheField name="Document and Number" numFmtId="0">
      <sharedItems/>
    </cacheField>
    <cacheField name="Fiscal Period" numFmtId="0">
      <sharedItems/>
    </cacheField>
    <cacheField name="Fiscal Year" numFmtId="0">
      <sharedItems/>
    </cacheField>
    <cacheField name="Gross Functional" numFmtId="0">
      <sharedItems containsSemiMixedTypes="0" containsString="0" containsNumber="1" minValue="-26029.119999999999" maxValue="238930.01"/>
    </cacheField>
    <cacheField name="Gross Source" numFmtId="0">
      <sharedItems containsSemiMixedTypes="0" containsString="0" containsNumber="1" minValue="-87450" maxValue="178552.39"/>
    </cacheField>
    <cacheField name="Group Code" numFmtId="0">
      <sharedItems/>
    </cacheField>
    <cacheField name="Group Name" numFmtId="0">
      <sharedItems/>
    </cacheField>
    <cacheField name="Net Functional" numFmtId="0">
      <sharedItems containsSemiMixedTypes="0" containsString="0" containsNumber="1" minValue="-26029.119999999999" maxValue="220720.562144"/>
    </cacheField>
    <cacheField name="Net Source" numFmtId="0">
      <sharedItems containsSemiMixedTypes="0" containsString="0" containsNumber="1" minValue="-87450" maxValue="164944.46962600001"/>
    </cacheField>
    <cacheField name="Tax Functional" numFmtId="0">
      <sharedItems containsSemiMixedTypes="0" containsString="0" containsNumber="1" minValue="-14.11" maxValue="18209.447855999999"/>
    </cacheField>
    <cacheField name="Tax Source" numFmtId="0">
      <sharedItems containsSemiMixedTypes="0" containsString="0" containsNumber="1" minValue="-9.9" maxValue="13607.920373999999"/>
    </cacheField>
    <cacheField name="Total" numFmtId="0" formula=" SUM('Current Source','1 to 30 Source','31 to 60 Source','61 to 90 Source','91 to 120 Source','121 to 180 Source','181 to 360 Source','Over 360 Source')" databaseField="0"/>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BSAdmin" refreshedDate="43861.43231851852" createdVersion="5" refreshedVersion="5" minRefreshableVersion="3" recordCount="54" xr:uid="{00000000-000A-0000-FFFF-FFFF0E000000}">
  <cacheSource type="worksheet">
    <worksheetSource ref="A1:AX55" sheet="Data"/>
  </cacheSource>
  <cacheFields count="50">
    <cacheField name="Customer No" numFmtId="0">
      <sharedItems/>
    </cacheField>
    <cacheField name="Customer Name" numFmtId="0">
      <sharedItems count="16">
        <s v="Bargain Mart - San Diego"/>
        <s v="Bargain Mart - Oakland"/>
        <s v="Mr. Ronald Black"/>
        <s v="ACME Plumbing"/>
        <s v="The Courtyard"/>
        <s v="Coastal Electric Company"/>
        <s v="Custom Comfort"/>
        <s v="Mr. Stephen Kershaw"/>
        <s v="Astral Construction Co Ltd."/>
        <s v="Break-Away Designs"/>
        <s v="Dr. Dan Penn"/>
        <s v="Bashaw Bulldozing"/>
        <s v="CanAm Industries"/>
        <s v="The Royal Cavendish Co."/>
        <s v="The Yoshida Gardens"/>
        <s v="Web customer sales"/>
      </sharedItems>
    </cacheField>
    <cacheField name="Customer No. and Name" numFmtId="0">
      <sharedItems/>
    </cacheField>
    <cacheField name="Customer Currency" numFmtId="0">
      <sharedItems/>
    </cacheField>
    <cacheField name="Common_Account" numFmtId="0">
      <sharedItems containsNonDate="0" containsString="0" containsBlank="1"/>
    </cacheField>
    <cacheField name="Account Set" numFmtId="0">
      <sharedItems/>
    </cacheField>
    <cacheField name="Doc Type" numFmtId="0">
      <sharedItems/>
    </cacheField>
    <cacheField name="Doc No" numFmtId="14">
      <sharedItems/>
    </cacheField>
    <cacheField name="Doc Date" numFmtId="14">
      <sharedItems containsSemiMixedTypes="0" containsNonDate="0" containsDate="1" containsString="0" minDate="2019-01-01T00:00:00" maxDate="2020-01-09T00:00:00"/>
    </cacheField>
    <cacheField name="Due Date" numFmtId="14">
      <sharedItems containsSemiMixedTypes="0" containsNonDate="0" containsDate="1" containsString="0" minDate="2019-01-10T00:00:00" maxDate="2020-02-08T00:00:00"/>
    </cacheField>
    <cacheField name="Current Source" numFmtId="0">
      <sharedItems containsSemiMixedTypes="0" containsString="0" containsNumber="1" minValue="0" maxValue="7141.79"/>
    </cacheField>
    <cacheField name="1 to 15 Source" numFmtId="0">
      <sharedItems containsSemiMixedTypes="0" containsString="0" containsNumber="1" containsInteger="1" minValue="0" maxValue="0"/>
    </cacheField>
    <cacheField name="16 to 30 Source" numFmtId="0">
      <sharedItems containsSemiMixedTypes="0" containsString="0" containsNumber="1" minValue="-1000" maxValue="1958.98"/>
    </cacheField>
    <cacheField name="1 to 30 Source" numFmtId="0">
      <sharedItems containsSemiMixedTypes="0" containsString="0" containsNumber="1" minValue="-1000" maxValue="1958.98"/>
    </cacheField>
    <cacheField name="31 to 60 Source" numFmtId="0">
      <sharedItems containsSemiMixedTypes="0" containsString="0" containsNumber="1" minValue="0" maxValue="1123.08"/>
    </cacheField>
    <cacheField name="61 to 90 Source" numFmtId="0">
      <sharedItems containsSemiMixedTypes="0" containsString="0" containsNumber="1" minValue="0" maxValue="95.87"/>
    </cacheField>
    <cacheField name="91 to 120 Source" numFmtId="0">
      <sharedItems containsSemiMixedTypes="0" containsString="0" containsNumber="1" minValue="0" maxValue="252.72"/>
    </cacheField>
    <cacheField name="121 to 180 Source" numFmtId="0">
      <sharedItems containsSemiMixedTypes="0" containsString="0" containsNumber="1" minValue="0" maxValue="3296.69"/>
    </cacheField>
    <cacheField name="181 to 360 Source" numFmtId="0">
      <sharedItems containsSemiMixedTypes="0" containsString="0" containsNumber="1" minValue="-19815.97" maxValue="67456.45"/>
    </cacheField>
    <cacheField name="Over 360 Source" numFmtId="0">
      <sharedItems containsSemiMixedTypes="0" containsString="0" containsNumber="1" minValue="-87450" maxValue="178552.39"/>
    </cacheField>
    <cacheField name="Outstanding Source" numFmtId="0">
      <sharedItems containsSemiMixedTypes="0" containsString="0" containsNumber="1" minValue="-87450" maxValue="178552.39"/>
    </cacheField>
    <cacheField name="Outstanding Functional" numFmtId="0">
      <sharedItems containsSemiMixedTypes="0" containsString="0" containsNumber="1" minValue="-26029.119999999999" maxValue="238930.01"/>
    </cacheField>
    <cacheField name="Entity ID" numFmtId="0">
      <sharedItems/>
    </cacheField>
    <cacheField name="Entity Name" numFmtId="0">
      <sharedItems/>
    </cacheField>
    <cacheField name="Entity Currency" numFmtId="0">
      <sharedItems count="1">
        <s v="CAD"/>
      </sharedItems>
    </cacheField>
    <cacheField name="Age in Days" numFmtId="0">
      <sharedItems containsSemiMixedTypes="0" containsString="0" containsNumber="1" containsInteger="1" minValue="-7" maxValue="386"/>
    </cacheField>
    <cacheField name="Current Functional" numFmtId="0">
      <sharedItems containsSemiMixedTypes="0" containsString="0" containsNumber="1" minValue="0" maxValue="10222.76"/>
    </cacheField>
    <cacheField name="1 to 15 Functional" numFmtId="0">
      <sharedItems containsSemiMixedTypes="0" containsString="0" containsNumber="1" containsInteger="1" minValue="0" maxValue="0"/>
    </cacheField>
    <cacheField name="16 to 30 Functional" numFmtId="0">
      <sharedItems containsSemiMixedTypes="0" containsString="0" containsNumber="1" minValue="-1429.2" maxValue="2791.15"/>
    </cacheField>
    <cacheField name="1 to 30 Functional" numFmtId="0">
      <sharedItems containsSemiMixedTypes="0" containsString="0" containsNumber="1" minValue="-1429.2" maxValue="2791.15"/>
    </cacheField>
    <cacheField name="31 to 60 Functional" numFmtId="0">
      <sharedItems containsSemiMixedTypes="0" containsString="0" containsNumber="1" minValue="0" maxValue="1123.08"/>
    </cacheField>
    <cacheField name="61 to 90 Functional" numFmtId="0">
      <sharedItems containsSemiMixedTypes="0" containsString="0" containsNumber="1" minValue="0" maxValue="132.12"/>
    </cacheField>
    <cacheField name="91 to 120 Functional" numFmtId="0">
      <sharedItems containsSemiMixedTypes="0" containsString="0" containsNumber="1" minValue="0" maxValue="348.27"/>
    </cacheField>
    <cacheField name="121 to 180 Functional" numFmtId="0">
      <sharedItems containsSemiMixedTypes="0" containsString="0" containsNumber="1" minValue="0" maxValue="4561.96"/>
    </cacheField>
    <cacheField name="181 to 360 Functional" numFmtId="0">
      <sharedItems containsSemiMixedTypes="0" containsString="0" containsNumber="1" minValue="-26029.119999999999" maxValue="92293.92"/>
    </cacheField>
    <cacheField name="Over 360 Functional" numFmtId="0">
      <sharedItems containsSemiMixedTypes="0" containsString="0" containsNumber="1" minValue="-23159.71" maxValue="238930.01"/>
    </cacheField>
    <cacheField name="Applied Functional" numFmtId="0">
      <sharedItems containsSemiMixedTypes="0" containsString="0" containsNumber="1" minValue="-28091.75" maxValue="720436.78"/>
    </cacheField>
    <cacheField name="Applied Source" numFmtId="0">
      <sharedItems containsSemiMixedTypes="0" containsString="0" containsNumber="1" minValue="-28091.75" maxValue="548468.52"/>
    </cacheField>
    <cacheField name="Doc Source Type" numFmtId="0">
      <sharedItems/>
    </cacheField>
    <cacheField name="Document and Number" numFmtId="0">
      <sharedItems/>
    </cacheField>
    <cacheField name="Fiscal Period" numFmtId="0">
      <sharedItems/>
    </cacheField>
    <cacheField name="Fiscal Year" numFmtId="0">
      <sharedItems/>
    </cacheField>
    <cacheField name="Gross Functional" numFmtId="0">
      <sharedItems containsSemiMixedTypes="0" containsString="0" containsNumber="1" minValue="-26029.119999999999" maxValue="238930.01"/>
    </cacheField>
    <cacheField name="Gross Source" numFmtId="0">
      <sharedItems containsSemiMixedTypes="0" containsString="0" containsNumber="1" minValue="-87450" maxValue="178552.39"/>
    </cacheField>
    <cacheField name="Group Code" numFmtId="0">
      <sharedItems/>
    </cacheField>
    <cacheField name="Group Name" numFmtId="0">
      <sharedItems/>
    </cacheField>
    <cacheField name="Net Functional" numFmtId="0">
      <sharedItems containsSemiMixedTypes="0" containsString="0" containsNumber="1" minValue="-26029.119999999999" maxValue="220720.562144"/>
    </cacheField>
    <cacheField name="Net Source" numFmtId="0">
      <sharedItems containsSemiMixedTypes="0" containsString="0" containsNumber="1" minValue="-87450" maxValue="164944.46962600001"/>
    </cacheField>
    <cacheField name="Tax Functional" numFmtId="0">
      <sharedItems containsSemiMixedTypes="0" containsString="0" containsNumber="1" minValue="-14.11" maxValue="18209.447855999999"/>
    </cacheField>
    <cacheField name="Tax Source" numFmtId="0">
      <sharedItems containsSemiMixedTypes="0" containsString="0" containsNumber="1" minValue="-9.9" maxValue="13607.9203739999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4">
  <r>
    <x v="0"/>
    <x v="0"/>
    <s v="1100 - Bargain Mart - San Diego"/>
    <x v="0"/>
    <x v="0"/>
    <s v="USA"/>
    <x v="0"/>
    <x v="0"/>
    <x v="0"/>
    <x v="0"/>
    <n v="0"/>
    <n v="0"/>
    <n v="0"/>
    <n v="0"/>
    <n v="0"/>
    <n v="0"/>
    <n v="0"/>
    <n v="0"/>
    <n v="283.18"/>
    <n v="0"/>
    <n v="283.18"/>
    <n v="392.69"/>
    <s v="SAMLTD"/>
    <s v="Sample Company Limited"/>
    <s v="CAD"/>
    <n v="233"/>
    <n v="0"/>
    <n v="0"/>
    <n v="0"/>
    <n v="0"/>
    <n v="0"/>
    <n v="0"/>
    <n v="0"/>
    <n v="0"/>
    <n v="392.69"/>
    <n v="0"/>
    <n v="-958.08"/>
    <n v="-690.91"/>
    <s v="IN"/>
    <s v="Invoice - IN0000000000005"/>
    <s v="05"/>
    <s v="2019"/>
    <n v="392.69"/>
    <n v="283.18"/>
    <s v="WHL"/>
    <s v="Wholesale Sales Group"/>
    <n v="362.76082200000002"/>
    <n v="261.59751499999999"/>
    <n v="29.929178"/>
    <n v="21.582484999999998"/>
  </r>
  <r>
    <x v="0"/>
    <x v="0"/>
    <s v="1100 - Bargain Mart - San Diego"/>
    <x v="0"/>
    <x v="0"/>
    <s v="USA"/>
    <x v="0"/>
    <x v="1"/>
    <x v="1"/>
    <x v="1"/>
    <n v="0"/>
    <n v="0"/>
    <n v="0"/>
    <n v="0"/>
    <n v="0"/>
    <n v="0"/>
    <n v="0"/>
    <n v="283.18"/>
    <n v="0"/>
    <n v="0"/>
    <n v="283.18"/>
    <n v="393.73"/>
    <s v="SAMLTD"/>
    <s v="Sample Company Limited"/>
    <s v="CAD"/>
    <n v="144"/>
    <n v="0"/>
    <n v="0"/>
    <n v="0"/>
    <n v="0"/>
    <n v="0"/>
    <n v="0"/>
    <n v="0"/>
    <n v="393.73"/>
    <n v="0"/>
    <n v="0"/>
    <n v="-960.64"/>
    <n v="-690.91"/>
    <s v="IN"/>
    <s v="Invoice - IN0000000000010"/>
    <s v="08"/>
    <s v="2019"/>
    <n v="393.73"/>
    <n v="283.18"/>
    <s v="WHL"/>
    <s v="Wholesale Sales Group"/>
    <n v="363.71992299999999"/>
    <n v="261.59751499999999"/>
    <n v="30.010076999999999"/>
    <n v="21.582484999999998"/>
  </r>
  <r>
    <x v="0"/>
    <x v="0"/>
    <s v="1100 - Bargain Mart - San Diego"/>
    <x v="0"/>
    <x v="0"/>
    <s v="USA"/>
    <x v="0"/>
    <x v="2"/>
    <x v="2"/>
    <x v="2"/>
    <n v="0"/>
    <n v="0"/>
    <n v="0"/>
    <n v="0"/>
    <n v="0"/>
    <n v="95.87"/>
    <n v="0"/>
    <n v="0"/>
    <n v="0"/>
    <n v="0"/>
    <n v="95.87"/>
    <n v="132.12"/>
    <s v="SAMLTD"/>
    <s v="Sample Company Limited"/>
    <s v="CAD"/>
    <n v="81"/>
    <n v="0"/>
    <n v="0"/>
    <n v="0"/>
    <n v="0"/>
    <n v="0"/>
    <n v="132.12"/>
    <n v="0"/>
    <n v="0"/>
    <n v="0"/>
    <n v="0"/>
    <n v="-322.52"/>
    <n v="-234.03"/>
    <s v="IN"/>
    <s v="Invoice - IN0000000000021"/>
    <s v="10"/>
    <s v="2019"/>
    <n v="132.12"/>
    <n v="95.87"/>
    <s v="WHL"/>
    <s v="Wholesale Sales Group"/>
    <n v="122.047681"/>
    <n v="88.561329000000001"/>
    <n v="10.072319"/>
    <n v="7.3086710000000004"/>
  </r>
  <r>
    <x v="0"/>
    <x v="0"/>
    <s v="1100 - Bargain Mart - San Diego"/>
    <x v="0"/>
    <x v="0"/>
    <s v="USA"/>
    <x v="0"/>
    <x v="3"/>
    <x v="3"/>
    <x v="3"/>
    <n v="0"/>
    <n v="0"/>
    <n v="0"/>
    <n v="0"/>
    <n v="974.09"/>
    <n v="0"/>
    <n v="0"/>
    <n v="0"/>
    <n v="0"/>
    <n v="0"/>
    <n v="974.09"/>
    <n v="1387.2"/>
    <s v="SAMLTD"/>
    <s v="Sample Company Limited"/>
    <s v="CAD"/>
    <n v="31"/>
    <n v="0"/>
    <n v="0"/>
    <n v="0"/>
    <n v="0"/>
    <n v="974.09"/>
    <n v="0"/>
    <n v="0"/>
    <n v="0"/>
    <n v="0"/>
    <n v="0"/>
    <n v="0"/>
    <n v="0"/>
    <s v="IN"/>
    <s v="Invoice - IN0000000000027"/>
    <s v="12"/>
    <s v="2019"/>
    <n v="1387.2"/>
    <n v="974.09"/>
    <s v="WHL"/>
    <s v="Wholesale Sales Group"/>
    <n v="1281.48"/>
    <n v="899.85"/>
    <n v="105.72"/>
    <n v="74.239999999999995"/>
  </r>
  <r>
    <x v="0"/>
    <x v="0"/>
    <s v="1100 - Bargain Mart - San Diego"/>
    <x v="0"/>
    <x v="0"/>
    <s v="USA"/>
    <x v="1"/>
    <x v="4"/>
    <x v="4"/>
    <x v="4"/>
    <n v="0"/>
    <n v="0"/>
    <n v="0"/>
    <n v="0"/>
    <n v="0"/>
    <n v="0"/>
    <n v="0"/>
    <n v="0"/>
    <n v="-92.56"/>
    <n v="0"/>
    <n v="-92.56"/>
    <n v="-126.68"/>
    <s v="SAMLTD"/>
    <s v="Sample Company Limited"/>
    <s v="CAD"/>
    <n v="333"/>
    <n v="0"/>
    <n v="0"/>
    <n v="0"/>
    <n v="0"/>
    <n v="0"/>
    <n v="0"/>
    <n v="0"/>
    <n v="0"/>
    <n v="-126.68"/>
    <n v="0"/>
    <n v="248.85"/>
    <n v="181.83"/>
    <s v="CR"/>
    <s v="Credit Note - TR-CRE-007"/>
    <s v="03"/>
    <s v="2019"/>
    <n v="-126.68"/>
    <n v="-92.56"/>
    <s v="WHL"/>
    <s v="Wholesale Sales Group"/>
    <n v="-117.02542800000001"/>
    <n v="-85.506428"/>
    <n v="-9.6545719999999999"/>
    <n v="-7.053572"/>
  </r>
  <r>
    <x v="0"/>
    <x v="0"/>
    <s v="1100 - Bargain Mart - San Diego"/>
    <x v="0"/>
    <x v="0"/>
    <s v="USA"/>
    <x v="0"/>
    <x v="5"/>
    <x v="5"/>
    <x v="5"/>
    <n v="0"/>
    <n v="0"/>
    <n v="0"/>
    <n v="0"/>
    <n v="0"/>
    <n v="0"/>
    <n v="0"/>
    <n v="0"/>
    <n v="0"/>
    <n v="1848.62"/>
    <n v="1848.62"/>
    <n v="2533.16"/>
    <s v="SAMLTD"/>
    <s v="Sample Company Limited"/>
    <s v="CAD"/>
    <n v="386"/>
    <n v="0"/>
    <n v="0"/>
    <n v="0"/>
    <n v="0"/>
    <n v="0"/>
    <n v="0"/>
    <n v="0"/>
    <n v="0"/>
    <n v="0"/>
    <n v="2533.16"/>
    <n v="618.58000000000004"/>
    <n v="451.42"/>
    <s v="IN"/>
    <s v="Invoice - TR-INV-001"/>
    <s v="01"/>
    <s v="2019"/>
    <n v="2533.16"/>
    <n v="1848.62"/>
    <s v="WHL"/>
    <s v="Wholesale Sales Group"/>
    <n v="2340.108064"/>
    <n v="1707.73748"/>
    <n v="193.05193600000001"/>
    <n v="140.88252"/>
  </r>
  <r>
    <x v="0"/>
    <x v="0"/>
    <s v="1100 - Bargain Mart - San Diego"/>
    <x v="0"/>
    <x v="0"/>
    <s v="USA"/>
    <x v="2"/>
    <x v="6"/>
    <x v="6"/>
    <x v="6"/>
    <n v="0"/>
    <n v="0"/>
    <n v="0"/>
    <n v="0"/>
    <n v="0"/>
    <n v="0"/>
    <n v="0"/>
    <n v="0"/>
    <n v="92.69"/>
    <n v="0"/>
    <n v="92.69"/>
    <n v="120.33"/>
    <s v="SAMLTD"/>
    <s v="Sample Company Limited"/>
    <s v="CAD"/>
    <n v="358"/>
    <n v="0"/>
    <n v="0"/>
    <n v="0"/>
    <n v="0"/>
    <n v="0"/>
    <n v="0"/>
    <n v="0"/>
    <n v="0"/>
    <n v="120.33"/>
    <n v="0"/>
    <n v="0"/>
    <n v="0"/>
    <s v="IT"/>
    <s v="Interest - TR-INV-011"/>
    <s v="02"/>
    <s v="2019"/>
    <n v="120.33"/>
    <n v="92.69"/>
    <s v="WHL"/>
    <s v="Wholesale Sales Group"/>
    <n v="120.33"/>
    <n v="92.69"/>
    <n v="0"/>
    <n v="0"/>
  </r>
  <r>
    <x v="1"/>
    <x v="1"/>
    <s v="1105 - Bargain Mart - Oakland"/>
    <x v="0"/>
    <x v="0"/>
    <s v="USA"/>
    <x v="0"/>
    <x v="7"/>
    <x v="7"/>
    <x v="7"/>
    <n v="0"/>
    <n v="0"/>
    <n v="0"/>
    <n v="0"/>
    <n v="0"/>
    <n v="0"/>
    <n v="0"/>
    <n v="0"/>
    <n v="188.79"/>
    <n v="0"/>
    <n v="188.79"/>
    <n v="261.10000000000002"/>
    <s v="SAMLTD"/>
    <s v="Sample Company Limited"/>
    <s v="CAD"/>
    <n v="238"/>
    <n v="0"/>
    <n v="0"/>
    <n v="0"/>
    <n v="0"/>
    <n v="0"/>
    <n v="0"/>
    <n v="0"/>
    <n v="0"/>
    <n v="261.10000000000002"/>
    <n v="0"/>
    <n v="-690.16"/>
    <n v="-499.03"/>
    <s v="IN"/>
    <s v="Invoice - IN0000000000003"/>
    <s v="05"/>
    <s v="2019"/>
    <n v="261.10000000000002"/>
    <n v="188.79"/>
    <s v="WHL"/>
    <s v="Wholesale Sales Group"/>
    <n v="241.20034100000001"/>
    <n v="174.401974"/>
    <n v="19.899659"/>
    <n v="14.388026"/>
  </r>
  <r>
    <x v="1"/>
    <x v="1"/>
    <s v="1105 - Bargain Mart - Oakland"/>
    <x v="0"/>
    <x v="0"/>
    <s v="USA"/>
    <x v="0"/>
    <x v="8"/>
    <x v="8"/>
    <x v="8"/>
    <n v="0"/>
    <n v="0"/>
    <n v="0"/>
    <n v="0"/>
    <n v="0"/>
    <n v="0"/>
    <n v="0"/>
    <n v="188.79"/>
    <n v="0"/>
    <n v="0"/>
    <n v="188.79"/>
    <n v="261.91000000000003"/>
    <s v="SAMLTD"/>
    <s v="Sample Company Limited"/>
    <s v="CAD"/>
    <n v="147"/>
    <n v="0"/>
    <n v="0"/>
    <n v="0"/>
    <n v="0"/>
    <n v="0"/>
    <n v="0"/>
    <n v="0"/>
    <n v="261.91000000000003"/>
    <n v="0"/>
    <n v="0"/>
    <n v="-692.3"/>
    <n v="-499.03"/>
    <s v="IN"/>
    <s v="Invoice - IN0000000000008"/>
    <s v="08"/>
    <s v="2019"/>
    <n v="261.91000000000003"/>
    <n v="188.79"/>
    <s v="WHL"/>
    <s v="Wholesale Sales Group"/>
    <n v="241.94993299999999"/>
    <n v="174.401974"/>
    <n v="19.960066999999999"/>
    <n v="14.388026"/>
  </r>
  <r>
    <x v="1"/>
    <x v="1"/>
    <s v="1105 - Bargain Mart - Oakland"/>
    <x v="0"/>
    <x v="0"/>
    <s v="USA"/>
    <x v="0"/>
    <x v="9"/>
    <x v="3"/>
    <x v="3"/>
    <n v="0"/>
    <n v="0"/>
    <n v="0"/>
    <n v="0"/>
    <n v="687.82"/>
    <n v="0"/>
    <n v="0"/>
    <n v="0"/>
    <n v="0"/>
    <n v="0"/>
    <n v="687.82"/>
    <n v="979.52"/>
    <s v="SAMLTD"/>
    <s v="Sample Company Limited"/>
    <s v="CAD"/>
    <n v="31"/>
    <n v="0"/>
    <n v="0"/>
    <n v="0"/>
    <n v="0"/>
    <n v="687.82"/>
    <n v="0"/>
    <n v="0"/>
    <n v="0"/>
    <n v="0"/>
    <n v="0"/>
    <n v="0"/>
    <n v="0"/>
    <s v="IN"/>
    <s v="Invoice - IN0000000000025"/>
    <s v="12"/>
    <s v="2019"/>
    <n v="979.52"/>
    <n v="687.82"/>
    <s v="WHL"/>
    <s v="Wholesale Sales Group"/>
    <n v="904.87"/>
    <n v="635.4"/>
    <n v="74.650000000000006"/>
    <n v="52.42"/>
  </r>
  <r>
    <x v="1"/>
    <x v="1"/>
    <s v="1105 - Bargain Mart - Oakland"/>
    <x v="0"/>
    <x v="0"/>
    <s v="USA"/>
    <x v="0"/>
    <x v="10"/>
    <x v="5"/>
    <x v="5"/>
    <n v="0"/>
    <n v="0"/>
    <n v="0"/>
    <n v="0"/>
    <n v="0"/>
    <n v="0"/>
    <n v="0"/>
    <n v="0"/>
    <n v="0"/>
    <n v="1016.48"/>
    <n v="1016.48"/>
    <n v="1392.89"/>
    <s v="SAMLTD"/>
    <s v="Sample Company Limited"/>
    <s v="CAD"/>
    <n v="386"/>
    <n v="0"/>
    <n v="0"/>
    <n v="0"/>
    <n v="0"/>
    <n v="0"/>
    <n v="0"/>
    <n v="0"/>
    <n v="0"/>
    <n v="0"/>
    <n v="1392.89"/>
    <n v="-150.77000000000001"/>
    <n v="-110.03"/>
    <s v="IN"/>
    <s v="Invoice - TR-INV-002"/>
    <s v="01"/>
    <s v="2019"/>
    <n v="1392.89"/>
    <n v="1016.48"/>
    <s v="WHL"/>
    <s v="Wholesale Sales Group"/>
    <n v="1286.7399539999999"/>
    <n v="939.01525700000002"/>
    <n v="106.150046"/>
    <n v="77.464742999999999"/>
  </r>
  <r>
    <x v="1"/>
    <x v="1"/>
    <s v="1105 - Bargain Mart - Oakland"/>
    <x v="0"/>
    <x v="0"/>
    <s v="USA"/>
    <x v="0"/>
    <x v="11"/>
    <x v="9"/>
    <x v="9"/>
    <n v="0"/>
    <n v="0"/>
    <n v="0"/>
    <n v="0"/>
    <n v="0"/>
    <n v="0"/>
    <n v="0"/>
    <n v="0"/>
    <n v="15106.13"/>
    <n v="0"/>
    <n v="15106.13"/>
    <n v="20663.68"/>
    <s v="SAMLTD"/>
    <s v="Sample Company Limited"/>
    <s v="CAD"/>
    <n v="306"/>
    <n v="0"/>
    <n v="0"/>
    <n v="0"/>
    <n v="0"/>
    <n v="0"/>
    <n v="0"/>
    <n v="0"/>
    <n v="0"/>
    <n v="20663.68"/>
    <n v="0"/>
    <n v="629.85"/>
    <n v="460.45"/>
    <s v="IN"/>
    <s v="Invoice - TR-INV-008"/>
    <s v="03"/>
    <s v="2019"/>
    <n v="20663.68"/>
    <n v="15106.13"/>
    <s v="WHL"/>
    <s v="Wholesale Sales Group"/>
    <n v="19088.857817"/>
    <n v="13954.858077000001"/>
    <n v="1574.822183"/>
    <n v="1151.271923"/>
  </r>
  <r>
    <x v="2"/>
    <x v="2"/>
    <s v="1200 - Mr. Ronald Black"/>
    <x v="0"/>
    <x v="0"/>
    <s v="USA"/>
    <x v="1"/>
    <x v="12"/>
    <x v="10"/>
    <x v="10"/>
    <n v="0"/>
    <n v="0"/>
    <n v="-129.88"/>
    <n v="-129.88"/>
    <n v="0"/>
    <n v="0"/>
    <n v="0"/>
    <n v="0"/>
    <n v="0"/>
    <n v="0"/>
    <n v="-129.88"/>
    <n v="-185.05"/>
    <s v="SAMLTD"/>
    <s v="Sample Company Limited"/>
    <s v="CAD"/>
    <n v="27"/>
    <n v="0"/>
    <n v="0"/>
    <n v="-185.05"/>
    <n v="-185.05"/>
    <n v="0"/>
    <n v="0"/>
    <n v="0"/>
    <n v="0"/>
    <n v="0"/>
    <n v="0"/>
    <n v="0"/>
    <n v="0"/>
    <s v="CR"/>
    <s v="Credit Note - CN0000000000001"/>
    <s v="01"/>
    <s v="2020"/>
    <n v="-185.05"/>
    <n v="-129.88"/>
    <s v="RTL"/>
    <s v="Retail Sales Group"/>
    <n v="-170.94"/>
    <n v="-119.98"/>
    <n v="-14.11"/>
    <n v="-9.9"/>
  </r>
  <r>
    <x v="2"/>
    <x v="2"/>
    <s v="1200 - Mr. Ronald Black"/>
    <x v="0"/>
    <x v="0"/>
    <s v="USA"/>
    <x v="3"/>
    <x v="13"/>
    <x v="11"/>
    <x v="11"/>
    <n v="0"/>
    <n v="0"/>
    <n v="-1000"/>
    <n v="-1000"/>
    <n v="0"/>
    <n v="0"/>
    <n v="0"/>
    <n v="0"/>
    <n v="0"/>
    <n v="0"/>
    <n v="-1000"/>
    <n v="-1429.2"/>
    <s v="SAMLTD"/>
    <s v="Sample Company Limited"/>
    <s v="CAD"/>
    <n v="30"/>
    <n v="0"/>
    <n v="0"/>
    <n v="-1429.2"/>
    <n v="-1429.2"/>
    <n v="0"/>
    <n v="0"/>
    <n v="0"/>
    <n v="0"/>
    <n v="0"/>
    <n v="0"/>
    <n v="0"/>
    <n v="0"/>
    <s v="PI"/>
    <s v="Prepayment - PP00000000000000000019"/>
    <s v="01"/>
    <s v="2020"/>
    <n v="-1429.2"/>
    <n v="-1000"/>
    <s v="RTL"/>
    <s v="Retail Sales Group"/>
    <n v="-1429.2"/>
    <n v="-1000"/>
    <n v="0"/>
    <n v="0"/>
  </r>
  <r>
    <x v="2"/>
    <x v="2"/>
    <s v="1200 - Mr. Ronald Black"/>
    <x v="0"/>
    <x v="0"/>
    <s v="USA"/>
    <x v="0"/>
    <x v="14"/>
    <x v="12"/>
    <x v="12"/>
    <n v="0"/>
    <n v="0"/>
    <n v="0"/>
    <n v="0"/>
    <n v="0"/>
    <n v="0"/>
    <n v="0"/>
    <n v="0"/>
    <n v="264.61"/>
    <n v="0"/>
    <n v="264.61"/>
    <n v="356.38"/>
    <s v="SAMLTD"/>
    <s v="Sample Company Limited"/>
    <s v="CAD"/>
    <n v="350"/>
    <n v="0"/>
    <n v="0"/>
    <n v="0"/>
    <n v="0"/>
    <n v="0"/>
    <n v="0"/>
    <n v="0"/>
    <n v="0"/>
    <n v="356.38"/>
    <n v="0"/>
    <n v="0"/>
    <n v="0"/>
    <s v="IN"/>
    <s v="Invoice - TR-CRE-006"/>
    <s v="02"/>
    <s v="2019"/>
    <n v="356.38"/>
    <n v="264.61"/>
    <s v="RTL"/>
    <s v="Retail Sales Group"/>
    <n v="329.21"/>
    <n v="244.44"/>
    <n v="27.17"/>
    <n v="20.170000000000002"/>
  </r>
  <r>
    <x v="2"/>
    <x v="2"/>
    <s v="1200 - Mr. Ronald Black"/>
    <x v="0"/>
    <x v="0"/>
    <s v="USA"/>
    <x v="0"/>
    <x v="15"/>
    <x v="5"/>
    <x v="13"/>
    <n v="0"/>
    <n v="0"/>
    <n v="0"/>
    <n v="0"/>
    <n v="0"/>
    <n v="0"/>
    <n v="0"/>
    <n v="0"/>
    <n v="0"/>
    <n v="105967.65"/>
    <n v="105967.65"/>
    <n v="145207.46"/>
    <s v="SAMLTD"/>
    <s v="Sample Company Limited"/>
    <s v="CAD"/>
    <n v="381"/>
    <n v="0"/>
    <n v="0"/>
    <n v="0"/>
    <n v="0"/>
    <n v="0"/>
    <n v="0"/>
    <n v="0"/>
    <n v="0"/>
    <n v="0"/>
    <n v="145207.46"/>
    <n v="-23662.240000000002"/>
    <n v="-17267.919999999998"/>
    <s v="IN"/>
    <s v="Invoice - TR-INV-003"/>
    <s v="01"/>
    <s v="2019"/>
    <n v="145207.46"/>
    <n v="105967.65"/>
    <s v="RTL"/>
    <s v="Retail Sales Group"/>
    <n v="134140.83818399999"/>
    <n v="97891.591230000005"/>
    <n v="11066.621816000001"/>
    <n v="8076.0587699999996"/>
  </r>
  <r>
    <x v="3"/>
    <x v="3"/>
    <s v="1210 - ACME Plumbing"/>
    <x v="0"/>
    <x v="0"/>
    <s v="USA"/>
    <x v="0"/>
    <x v="16"/>
    <x v="13"/>
    <x v="14"/>
    <n v="0"/>
    <n v="0"/>
    <n v="0"/>
    <n v="0"/>
    <n v="0"/>
    <n v="0"/>
    <n v="0"/>
    <n v="66.959999999999994"/>
    <n v="0"/>
    <n v="0"/>
    <n v="66.959999999999994"/>
    <n v="92.72"/>
    <s v="SAMLTD"/>
    <s v="Sample Company Limited"/>
    <s v="CAD"/>
    <n v="138"/>
    <n v="0"/>
    <n v="0"/>
    <n v="0"/>
    <n v="0"/>
    <n v="0"/>
    <n v="0"/>
    <n v="0"/>
    <n v="92.72"/>
    <n v="0"/>
    <n v="0"/>
    <n v="-1357.11"/>
    <n v="-980"/>
    <s v="IN"/>
    <s v="Invoice - IN0000000000014"/>
    <s v="09"/>
    <s v="2019"/>
    <n v="92.72"/>
    <n v="66.959999999999994"/>
    <s v="WHL"/>
    <s v="Wholesale Sales Group"/>
    <n v="85.653908000000001"/>
    <n v="61.856903000000003"/>
    <n v="7.0660920000000003"/>
    <n v="5.103097"/>
  </r>
  <r>
    <x v="3"/>
    <x v="3"/>
    <s v="1210 - ACME Plumbing"/>
    <x v="0"/>
    <x v="0"/>
    <s v="USA"/>
    <x v="0"/>
    <x v="17"/>
    <x v="13"/>
    <x v="14"/>
    <n v="0"/>
    <n v="0"/>
    <n v="0"/>
    <n v="0"/>
    <n v="0"/>
    <n v="0"/>
    <n v="0"/>
    <n v="94.39"/>
    <n v="0"/>
    <n v="0"/>
    <n v="94.39"/>
    <n v="130.71"/>
    <s v="SAMLTD"/>
    <s v="Sample Company Limited"/>
    <s v="CAD"/>
    <n v="138"/>
    <n v="0"/>
    <n v="0"/>
    <n v="0"/>
    <n v="0"/>
    <n v="0"/>
    <n v="0"/>
    <n v="0"/>
    <n v="130.71"/>
    <n v="0"/>
    <n v="0"/>
    <n v="-744.21"/>
    <n v="-537.41"/>
    <s v="IN"/>
    <s v="Invoice - IN0000000000015"/>
    <s v="09"/>
    <s v="2019"/>
    <n v="130.71"/>
    <n v="94.39"/>
    <s v="WHL"/>
    <s v="Wholesale Sales Group"/>
    <n v="120.74824"/>
    <n v="87.196460000000002"/>
    <n v="9.9617599999999999"/>
    <n v="7.1935399999999996"/>
  </r>
  <r>
    <x v="3"/>
    <x v="3"/>
    <s v="1210 - ACME Plumbing"/>
    <x v="0"/>
    <x v="0"/>
    <s v="USA"/>
    <x v="0"/>
    <x v="18"/>
    <x v="13"/>
    <x v="14"/>
    <n v="0"/>
    <n v="0"/>
    <n v="0"/>
    <n v="0"/>
    <n v="0"/>
    <n v="0"/>
    <n v="0"/>
    <n v="1657.47"/>
    <n v="0"/>
    <n v="0"/>
    <n v="1657.47"/>
    <n v="2295.2600000000002"/>
    <s v="SAMLTD"/>
    <s v="Sample Company Limited"/>
    <s v="CAD"/>
    <n v="138"/>
    <n v="0"/>
    <n v="0"/>
    <n v="0"/>
    <n v="0"/>
    <n v="0"/>
    <n v="0"/>
    <n v="0"/>
    <n v="2295.2600000000002"/>
    <n v="0"/>
    <n v="0"/>
    <n v="0"/>
    <n v="0"/>
    <s v="IN"/>
    <s v="Invoice - IN0000000000016"/>
    <s v="09"/>
    <s v="2019"/>
    <n v="2295.2600000000002"/>
    <n v="1657.47"/>
    <s v="WHL"/>
    <s v="Wholesale Sales Group"/>
    <n v="2120.33"/>
    <n v="1531.15"/>
    <n v="174.93"/>
    <n v="126.32"/>
  </r>
  <r>
    <x v="4"/>
    <x v="4"/>
    <s v="1240 - The Courtyard"/>
    <x v="0"/>
    <x v="0"/>
    <s v="USA"/>
    <x v="0"/>
    <x v="19"/>
    <x v="0"/>
    <x v="0"/>
    <n v="0"/>
    <n v="0"/>
    <n v="0"/>
    <n v="0"/>
    <n v="0"/>
    <n v="0"/>
    <n v="0"/>
    <n v="0"/>
    <n v="94.39"/>
    <n v="0"/>
    <n v="94.39"/>
    <n v="130.88999999999999"/>
    <s v="SAMLTD"/>
    <s v="Sample Company Limited"/>
    <s v="CAD"/>
    <n v="233"/>
    <n v="0"/>
    <n v="0"/>
    <n v="0"/>
    <n v="0"/>
    <n v="0"/>
    <n v="0"/>
    <n v="0"/>
    <n v="0"/>
    <n v="130.88999999999999"/>
    <n v="0"/>
    <n v="-338.55"/>
    <n v="-244.14"/>
    <s v="IN"/>
    <s v="Invoice - IN0000000000006"/>
    <s v="05"/>
    <s v="2019"/>
    <n v="130.88999999999999"/>
    <n v="94.39"/>
    <s v="WHL"/>
    <s v="Wholesale Sales Group"/>
    <n v="120.913764"/>
    <n v="87.196363000000005"/>
    <n v="9.9762360000000001"/>
    <n v="7.1936369999999998"/>
  </r>
  <r>
    <x v="4"/>
    <x v="4"/>
    <s v="1240 - The Courtyard"/>
    <x v="0"/>
    <x v="0"/>
    <s v="USA"/>
    <x v="0"/>
    <x v="20"/>
    <x v="1"/>
    <x v="1"/>
    <n v="0"/>
    <n v="0"/>
    <n v="0"/>
    <n v="0"/>
    <n v="0"/>
    <n v="0"/>
    <n v="0"/>
    <n v="94.39"/>
    <n v="0"/>
    <n v="0"/>
    <n v="94.39"/>
    <n v="131.24"/>
    <s v="SAMLTD"/>
    <s v="Sample Company Limited"/>
    <s v="CAD"/>
    <n v="144"/>
    <n v="0"/>
    <n v="0"/>
    <n v="0"/>
    <n v="0"/>
    <n v="0"/>
    <n v="0"/>
    <n v="0"/>
    <n v="131.24"/>
    <n v="0"/>
    <n v="0"/>
    <n v="-339.45"/>
    <n v="-244.14"/>
    <s v="IN"/>
    <s v="Invoice - IN0000000000011"/>
    <s v="08"/>
    <s v="2019"/>
    <n v="131.24"/>
    <n v="94.39"/>
    <s v="WHL"/>
    <s v="Wholesale Sales Group"/>
    <n v="121.238558"/>
    <n v="87.196363000000005"/>
    <n v="10.001442000000001"/>
    <n v="7.1936369999999998"/>
  </r>
  <r>
    <x v="4"/>
    <x v="4"/>
    <s v="1240 - The Courtyard"/>
    <x v="0"/>
    <x v="0"/>
    <s v="USA"/>
    <x v="0"/>
    <x v="21"/>
    <x v="12"/>
    <x v="15"/>
    <n v="0"/>
    <n v="0"/>
    <n v="0"/>
    <n v="0"/>
    <n v="0"/>
    <n v="0"/>
    <n v="0"/>
    <n v="0"/>
    <n v="4648.4399999999996"/>
    <n v="0"/>
    <n v="4648.4399999999996"/>
    <n v="6263.76"/>
    <s v="SAMLTD"/>
    <s v="Sample Company Limited"/>
    <s v="CAD"/>
    <n v="351"/>
    <n v="0"/>
    <n v="0"/>
    <n v="0"/>
    <n v="0"/>
    <n v="0"/>
    <n v="0"/>
    <n v="0"/>
    <n v="0"/>
    <n v="6263.76"/>
    <n v="0"/>
    <n v="-1039.1400000000001"/>
    <n v="-771.15"/>
    <s v="IN"/>
    <s v="Invoice - TR-INV-004.1"/>
    <s v="02"/>
    <s v="2019"/>
    <n v="6263.76"/>
    <n v="4648.4399999999996"/>
    <s v="WHL"/>
    <s v="Wholesale Sales Group"/>
    <n v="5786.3765579999999"/>
    <n v="4294.171198"/>
    <n v="477.383442"/>
    <n v="354.26880199999999"/>
  </r>
  <r>
    <x v="5"/>
    <x v="5"/>
    <s v="1400 - Coastal Electric Company"/>
    <x v="1"/>
    <x v="0"/>
    <s v="TRADE"/>
    <x v="0"/>
    <x v="22"/>
    <x v="0"/>
    <x v="0"/>
    <n v="0"/>
    <n v="0"/>
    <n v="0"/>
    <n v="0"/>
    <n v="0"/>
    <n v="0"/>
    <n v="0"/>
    <n v="0"/>
    <n v="98.54"/>
    <n v="0"/>
    <n v="98.54"/>
    <n v="98.54"/>
    <s v="SAMLTD"/>
    <s v="Sample Company Limited"/>
    <s v="CAD"/>
    <n v="233"/>
    <n v="0"/>
    <n v="0"/>
    <n v="0"/>
    <n v="0"/>
    <n v="0"/>
    <n v="0"/>
    <n v="0"/>
    <n v="0"/>
    <n v="98.54"/>
    <n v="0"/>
    <n v="-240.41"/>
    <n v="-240.41"/>
    <s v="IN"/>
    <s v="Invoice - IN0000000000007"/>
    <s v="05"/>
    <s v="2019"/>
    <n v="98.54"/>
    <n v="98.54"/>
    <s v="WHL"/>
    <s v="Wholesale Sales Group"/>
    <n v="87.201868000000005"/>
    <n v="87.201868000000005"/>
    <n v="11.338132"/>
    <n v="11.338132"/>
  </r>
  <r>
    <x v="5"/>
    <x v="5"/>
    <s v="1400 - Coastal Electric Company"/>
    <x v="1"/>
    <x v="0"/>
    <s v="TRADE"/>
    <x v="0"/>
    <x v="23"/>
    <x v="1"/>
    <x v="1"/>
    <n v="0"/>
    <n v="0"/>
    <n v="0"/>
    <n v="0"/>
    <n v="0"/>
    <n v="0"/>
    <n v="0"/>
    <n v="98.54"/>
    <n v="0"/>
    <n v="0"/>
    <n v="98.54"/>
    <n v="98.54"/>
    <s v="SAMLTD"/>
    <s v="Sample Company Limited"/>
    <s v="CAD"/>
    <n v="144"/>
    <n v="0"/>
    <n v="0"/>
    <n v="0"/>
    <n v="0"/>
    <n v="0"/>
    <n v="0"/>
    <n v="0"/>
    <n v="98.54"/>
    <n v="0"/>
    <n v="0"/>
    <n v="-240.41"/>
    <n v="-240.41"/>
    <s v="IN"/>
    <s v="Invoice - IN0000000000012"/>
    <s v="08"/>
    <s v="2019"/>
    <n v="98.54"/>
    <n v="98.54"/>
    <s v="WHL"/>
    <s v="Wholesale Sales Group"/>
    <n v="87.201868000000005"/>
    <n v="87.201868000000005"/>
    <n v="11.338132"/>
    <n v="11.338132"/>
  </r>
  <r>
    <x v="5"/>
    <x v="5"/>
    <s v="1400 - Coastal Electric Company"/>
    <x v="1"/>
    <x v="0"/>
    <s v="TRADE"/>
    <x v="0"/>
    <x v="24"/>
    <x v="3"/>
    <x v="3"/>
    <n v="0"/>
    <n v="0"/>
    <n v="0"/>
    <n v="0"/>
    <n v="338.95"/>
    <n v="0"/>
    <n v="0"/>
    <n v="0"/>
    <n v="0"/>
    <n v="0"/>
    <n v="338.95"/>
    <n v="338.95"/>
    <s v="SAMLTD"/>
    <s v="Sample Company Limited"/>
    <s v="CAD"/>
    <n v="31"/>
    <n v="0"/>
    <n v="0"/>
    <n v="0"/>
    <n v="0"/>
    <n v="338.95"/>
    <n v="0"/>
    <n v="0"/>
    <n v="0"/>
    <n v="0"/>
    <n v="0"/>
    <n v="0"/>
    <n v="0"/>
    <s v="IN"/>
    <s v="Invoice - IN0000000000029"/>
    <s v="12"/>
    <s v="2019"/>
    <n v="338.95"/>
    <n v="338.95"/>
    <s v="WHL"/>
    <s v="Wholesale Sales Group"/>
    <n v="299.95"/>
    <n v="299.95"/>
    <n v="39"/>
    <n v="39"/>
  </r>
  <r>
    <x v="5"/>
    <x v="5"/>
    <s v="1400 - Coastal Electric Company"/>
    <x v="1"/>
    <x v="0"/>
    <s v="TRADE"/>
    <x v="0"/>
    <x v="25"/>
    <x v="14"/>
    <x v="16"/>
    <n v="0"/>
    <n v="0"/>
    <n v="0"/>
    <n v="0"/>
    <n v="0"/>
    <n v="0"/>
    <n v="0"/>
    <n v="0"/>
    <n v="1480.58"/>
    <n v="0"/>
    <n v="1480.58"/>
    <n v="1480.58"/>
    <s v="SAMLTD"/>
    <s v="Sample Company Limited"/>
    <s v="CAD"/>
    <n v="321"/>
    <n v="0"/>
    <n v="0"/>
    <n v="0"/>
    <n v="0"/>
    <n v="0"/>
    <n v="0"/>
    <n v="0"/>
    <n v="0"/>
    <n v="1480.58"/>
    <n v="0"/>
    <n v="-2318.14"/>
    <n v="-2318.14"/>
    <s v="IN"/>
    <s v="Invoice - TR-INV-006"/>
    <s v="01"/>
    <s v="2019"/>
    <n v="1480.58"/>
    <n v="1480.58"/>
    <s v="WHL"/>
    <s v="Wholesale Sales Group"/>
    <n v="1310.2481330000001"/>
    <n v="1310.2481330000001"/>
    <n v="170.33186699999999"/>
    <n v="170.33186699999999"/>
  </r>
  <r>
    <x v="5"/>
    <x v="5"/>
    <s v="1400 - Coastal Electric Company"/>
    <x v="1"/>
    <x v="0"/>
    <s v="TRADE"/>
    <x v="4"/>
    <x v="26"/>
    <x v="15"/>
    <x v="17"/>
    <n v="0"/>
    <n v="0"/>
    <n v="0"/>
    <n v="0"/>
    <n v="0"/>
    <n v="0"/>
    <n v="0"/>
    <n v="0"/>
    <n v="0"/>
    <n v="-23159.71"/>
    <n v="-23159.71"/>
    <n v="-23159.71"/>
    <s v="SAMLTD"/>
    <s v="Sample Company Limited"/>
    <s v="CAD"/>
    <n v="362"/>
    <n v="0"/>
    <n v="0"/>
    <n v="0"/>
    <n v="0"/>
    <n v="0"/>
    <n v="0"/>
    <n v="0"/>
    <n v="0"/>
    <n v="0"/>
    <n v="-23159.71"/>
    <n v="2472.52"/>
    <n v="2472.52"/>
    <s v="UC"/>
    <s v="Unapplied Cash - UC00000000000000000001"/>
    <s v="02"/>
    <s v="2019"/>
    <n v="-23159.71"/>
    <n v="-23159.71"/>
    <s v="WHL"/>
    <s v="Wholesale Sales Group"/>
    <n v="-23159.71"/>
    <n v="-23159.71"/>
    <n v="0"/>
    <n v="0"/>
  </r>
  <r>
    <x v="6"/>
    <x v="6"/>
    <s v="1500 - Custom Comfort"/>
    <x v="0"/>
    <x v="0"/>
    <s v="USA"/>
    <x v="0"/>
    <x v="27"/>
    <x v="16"/>
    <x v="18"/>
    <n v="0"/>
    <n v="0"/>
    <n v="0"/>
    <n v="0"/>
    <n v="0"/>
    <n v="0"/>
    <n v="64.41"/>
    <n v="0"/>
    <n v="0"/>
    <n v="0"/>
    <n v="64.41"/>
    <n v="89.13"/>
    <s v="SAMLTD"/>
    <s v="Sample Company Limited"/>
    <s v="CAD"/>
    <n v="114"/>
    <n v="0"/>
    <n v="0"/>
    <n v="0"/>
    <n v="0"/>
    <n v="0"/>
    <n v="0"/>
    <n v="89.13"/>
    <n v="0"/>
    <n v="0"/>
    <n v="0"/>
    <n v="-274.93"/>
    <n v="-198.68"/>
    <s v="IN"/>
    <s v="Invoice - IN0000000000017"/>
    <s v="09"/>
    <s v="2019"/>
    <n v="89.13"/>
    <n v="64.41"/>
    <s v="WHL"/>
    <s v="Wholesale Sales Group"/>
    <n v="82.336181999999994"/>
    <n v="59.501336000000002"/>
    <n v="6.7938179999999999"/>
    <n v="4.9086639999999999"/>
  </r>
  <r>
    <x v="6"/>
    <x v="6"/>
    <s v="1500 - Custom Comfort"/>
    <x v="0"/>
    <x v="0"/>
    <s v="USA"/>
    <x v="0"/>
    <x v="28"/>
    <x v="16"/>
    <x v="14"/>
    <n v="0"/>
    <n v="0"/>
    <n v="0"/>
    <n v="0"/>
    <n v="0"/>
    <n v="0"/>
    <n v="0"/>
    <n v="48.72"/>
    <n v="0"/>
    <n v="0"/>
    <n v="48.72"/>
    <n v="67.42"/>
    <s v="SAMLTD"/>
    <s v="Sample Company Limited"/>
    <s v="CAD"/>
    <n v="138"/>
    <n v="0"/>
    <n v="0"/>
    <n v="0"/>
    <n v="0"/>
    <n v="0"/>
    <n v="0"/>
    <n v="0"/>
    <n v="67.42"/>
    <n v="0"/>
    <n v="0"/>
    <n v="-308.05"/>
    <n v="-222.61"/>
    <s v="IN"/>
    <s v="Invoice - IN0000000000018"/>
    <s v="09"/>
    <s v="2019"/>
    <n v="67.42"/>
    <n v="48.72"/>
    <s v="WHL"/>
    <s v="Wholesale Sales Group"/>
    <n v="62.282741999999999"/>
    <n v="45.006700000000002"/>
    <n v="5.1372580000000001"/>
    <n v="3.7132999999999998"/>
  </r>
  <r>
    <x v="6"/>
    <x v="6"/>
    <s v="1500 - Custom Comfort"/>
    <x v="0"/>
    <x v="0"/>
    <s v="USA"/>
    <x v="0"/>
    <x v="29"/>
    <x v="12"/>
    <x v="19"/>
    <n v="0"/>
    <n v="0"/>
    <n v="0"/>
    <n v="0"/>
    <n v="0"/>
    <n v="0"/>
    <n v="0"/>
    <n v="0"/>
    <n v="67456.45"/>
    <n v="0"/>
    <n v="67456.45"/>
    <n v="92293.92"/>
    <s v="SAMLTD"/>
    <s v="Sample Company Limited"/>
    <s v="CAD"/>
    <n v="328"/>
    <n v="0"/>
    <n v="0"/>
    <n v="0"/>
    <n v="0"/>
    <n v="0"/>
    <n v="0"/>
    <n v="0"/>
    <n v="0"/>
    <n v="92293.92"/>
    <n v="0"/>
    <n v="-752.55"/>
    <n v="-550.03"/>
    <s v="IN"/>
    <s v="Invoice - TR-INV-004.2"/>
    <s v="02"/>
    <s v="2019"/>
    <n v="92293.92"/>
    <n v="67456.45"/>
    <s v="WHL"/>
    <s v="Wholesale Sales Group"/>
    <n v="85259.973683999997"/>
    <n v="62315.429129999997"/>
    <n v="7033.9463159999996"/>
    <n v="5141.0208700000003"/>
  </r>
  <r>
    <x v="7"/>
    <x v="7"/>
    <s v="1520 - Mr. Stephen Kershaw"/>
    <x v="0"/>
    <x v="0"/>
    <s v="USA"/>
    <x v="0"/>
    <x v="30"/>
    <x v="16"/>
    <x v="14"/>
    <n v="0"/>
    <n v="0"/>
    <n v="0"/>
    <n v="0"/>
    <n v="0"/>
    <n v="0"/>
    <n v="0"/>
    <n v="3296.69"/>
    <n v="0"/>
    <n v="0"/>
    <n v="3296.69"/>
    <n v="4561.96"/>
    <s v="SAMLTD"/>
    <s v="Sample Company Limited"/>
    <s v="CAD"/>
    <n v="138"/>
    <n v="0"/>
    <n v="0"/>
    <n v="0"/>
    <n v="0"/>
    <n v="0"/>
    <n v="0"/>
    <n v="0"/>
    <n v="4561.96"/>
    <n v="0"/>
    <n v="0"/>
    <n v="-761.09"/>
    <n v="-550"/>
    <s v="IN"/>
    <s v="Invoice - IN0000000000019"/>
    <s v="09"/>
    <s v="2019"/>
    <n v="4561.96"/>
    <n v="3296.69"/>
    <s v="RTL"/>
    <s v="Retail Sales Group"/>
    <n v="4214.2755800000004"/>
    <n v="3045.4374670000002"/>
    <n v="347.68441999999999"/>
    <n v="251.252533"/>
  </r>
  <r>
    <x v="7"/>
    <x v="7"/>
    <s v="1520 - Mr. Stephen Kershaw"/>
    <x v="0"/>
    <x v="0"/>
    <s v="USA"/>
    <x v="0"/>
    <x v="31"/>
    <x v="16"/>
    <x v="14"/>
    <n v="0"/>
    <n v="0"/>
    <n v="0"/>
    <n v="0"/>
    <n v="0"/>
    <n v="0"/>
    <n v="0"/>
    <n v="631.79999999999995"/>
    <n v="0"/>
    <n v="0"/>
    <n v="631.79999999999995"/>
    <n v="874.28"/>
    <s v="SAMLTD"/>
    <s v="Sample Company Limited"/>
    <s v="CAD"/>
    <n v="138"/>
    <n v="0"/>
    <n v="0"/>
    <n v="0"/>
    <n v="0"/>
    <n v="0"/>
    <n v="0"/>
    <n v="0"/>
    <n v="874.28"/>
    <n v="0"/>
    <n v="0"/>
    <n v="0"/>
    <n v="0"/>
    <s v="IN"/>
    <s v="Invoice - IN0000000000020"/>
    <s v="09"/>
    <s v="2019"/>
    <n v="874.28"/>
    <n v="631.79999999999995"/>
    <s v="RTL"/>
    <s v="Retail Sales Group"/>
    <n v="807.65"/>
    <n v="583.65"/>
    <n v="66.63"/>
    <n v="48.15"/>
  </r>
  <r>
    <x v="8"/>
    <x v="8"/>
    <s v="1550 - Astral Construction Co Ltd."/>
    <x v="0"/>
    <x v="0"/>
    <s v="USA"/>
    <x v="5"/>
    <x v="32"/>
    <x v="17"/>
    <x v="20"/>
    <n v="0"/>
    <n v="0"/>
    <n v="0"/>
    <n v="0"/>
    <n v="0"/>
    <n v="0"/>
    <n v="0"/>
    <n v="0"/>
    <n v="-19815.97"/>
    <n v="0"/>
    <n v="-19815.97"/>
    <n v="-26029.119999999999"/>
    <s v="SAMLTD"/>
    <s v="Sample Company Limited"/>
    <s v="CAD"/>
    <n v="344"/>
    <n v="0"/>
    <n v="0"/>
    <n v="0"/>
    <n v="0"/>
    <n v="0"/>
    <n v="0"/>
    <n v="0"/>
    <n v="0"/>
    <n v="-26029.119999999999"/>
    <n v="0"/>
    <n v="720436.78"/>
    <n v="548468.52"/>
    <s v="PY"/>
    <s v="Payment - PY00000000000000000055"/>
    <s v="02"/>
    <s v="2019"/>
    <n v="-26029.119999999999"/>
    <n v="-19815.97"/>
    <s v="WHL"/>
    <s v="Wholesale Sales Group"/>
    <n v="-26029.119999999999"/>
    <n v="-19815.97"/>
    <n v="0"/>
    <n v="0"/>
  </r>
  <r>
    <x v="8"/>
    <x v="8"/>
    <s v="1550 - Astral Construction Co Ltd."/>
    <x v="0"/>
    <x v="0"/>
    <s v="USA"/>
    <x v="4"/>
    <x v="33"/>
    <x v="18"/>
    <x v="21"/>
    <n v="0"/>
    <n v="0"/>
    <n v="0"/>
    <n v="0"/>
    <n v="0"/>
    <n v="0"/>
    <n v="0"/>
    <n v="0"/>
    <n v="-696.16"/>
    <n v="0"/>
    <n v="-696.16"/>
    <n v="-943.99"/>
    <s v="SAMLTD"/>
    <s v="Sample Company Limited"/>
    <s v="CAD"/>
    <n v="346"/>
    <n v="0"/>
    <n v="0"/>
    <n v="0"/>
    <n v="0"/>
    <n v="0"/>
    <n v="0"/>
    <n v="0"/>
    <n v="0"/>
    <n v="-943.99"/>
    <n v="0"/>
    <n v="0"/>
    <n v="0"/>
    <s v="UC"/>
    <s v="Unapplied Cash - UC00000000000000000004"/>
    <s v="02"/>
    <s v="2019"/>
    <n v="-943.99"/>
    <n v="-696.16"/>
    <s v="WHL"/>
    <s v="Wholesale Sales Group"/>
    <n v="-943.99"/>
    <n v="-696.16"/>
    <n v="0"/>
    <n v="0"/>
  </r>
  <r>
    <x v="9"/>
    <x v="9"/>
    <s v="1580 - Break-Away Designs"/>
    <x v="0"/>
    <x v="0"/>
    <s v="USA"/>
    <x v="0"/>
    <x v="34"/>
    <x v="19"/>
    <x v="22"/>
    <n v="0"/>
    <n v="0"/>
    <n v="0"/>
    <n v="0"/>
    <n v="0"/>
    <n v="0"/>
    <n v="0"/>
    <n v="0"/>
    <n v="0"/>
    <n v="178552.39"/>
    <n v="178552.39"/>
    <n v="238930.01"/>
    <s v="SAMLTD"/>
    <s v="Sample Company Limited"/>
    <s v="CAD"/>
    <n v="363"/>
    <n v="0"/>
    <n v="0"/>
    <n v="0"/>
    <n v="0"/>
    <n v="0"/>
    <n v="0"/>
    <n v="0"/>
    <n v="0"/>
    <n v="0"/>
    <n v="238930.01"/>
    <n v="729.38"/>
    <n v="545.05999999999995"/>
    <s v="IN"/>
    <s v="Invoice - TR-INV-005.1"/>
    <s v="01"/>
    <s v="2019"/>
    <n v="238930.01"/>
    <n v="178552.39"/>
    <s v="WHL"/>
    <s v="Wholesale Sales Group"/>
    <n v="220720.562144"/>
    <n v="164944.46962600001"/>
    <n v="18209.447855999999"/>
    <n v="13607.920373999999"/>
  </r>
  <r>
    <x v="9"/>
    <x v="9"/>
    <s v="1580 - Break-Away Designs"/>
    <x v="0"/>
    <x v="0"/>
    <s v="USA"/>
    <x v="3"/>
    <x v="35"/>
    <x v="18"/>
    <x v="21"/>
    <n v="0"/>
    <n v="0"/>
    <n v="0"/>
    <n v="0"/>
    <n v="0"/>
    <n v="0"/>
    <n v="0"/>
    <n v="0"/>
    <n v="-108.44"/>
    <n v="0"/>
    <n v="-108.44"/>
    <n v="-143.44999999999999"/>
    <s v="SAMLTD"/>
    <s v="Sample Company Limited"/>
    <s v="CAD"/>
    <n v="346"/>
    <n v="0"/>
    <n v="0"/>
    <n v="0"/>
    <n v="0"/>
    <n v="0"/>
    <n v="0"/>
    <n v="0"/>
    <n v="0"/>
    <n v="-143.44999999999999"/>
    <n v="0"/>
    <n v="2426.41"/>
    <n v="1834.37"/>
    <s v="PI"/>
    <s v="Prepayment - PP00000000000000000008"/>
    <s v="02"/>
    <s v="2019"/>
    <n v="-143.44999999999999"/>
    <n v="-108.44"/>
    <s v="WHL"/>
    <s v="Wholesale Sales Group"/>
    <n v="-143.44999999999999"/>
    <n v="-108.44"/>
    <n v="0"/>
    <n v="0"/>
  </r>
  <r>
    <x v="10"/>
    <x v="10"/>
    <s v="1600 - Dr. Dan Penn"/>
    <x v="0"/>
    <x v="0"/>
    <s v="USA"/>
    <x v="0"/>
    <x v="36"/>
    <x v="2"/>
    <x v="23"/>
    <n v="0"/>
    <n v="0"/>
    <n v="0"/>
    <n v="0"/>
    <n v="0"/>
    <n v="0"/>
    <n v="252.72"/>
    <n v="0"/>
    <n v="0"/>
    <n v="0"/>
    <n v="252.72"/>
    <n v="348.27"/>
    <s v="SAMLTD"/>
    <s v="Sample Company Limited"/>
    <s v="CAD"/>
    <n v="98"/>
    <n v="0"/>
    <n v="0"/>
    <n v="0"/>
    <n v="0"/>
    <n v="0"/>
    <n v="0"/>
    <n v="348.27"/>
    <n v="0"/>
    <n v="0"/>
    <n v="0"/>
    <n v="0"/>
    <n v="0"/>
    <s v="IN"/>
    <s v="Invoice - IN0000000000024"/>
    <s v="10"/>
    <s v="2019"/>
    <n v="348.27"/>
    <n v="252.72"/>
    <s v="RTL"/>
    <s v="Retail Sales Group"/>
    <n v="321.72000000000003"/>
    <n v="233.46"/>
    <n v="26.55"/>
    <n v="19.260000000000002"/>
  </r>
  <r>
    <x v="10"/>
    <x v="10"/>
    <s v="1600 - Dr. Dan Penn"/>
    <x v="0"/>
    <x v="0"/>
    <s v="USA"/>
    <x v="0"/>
    <x v="37"/>
    <x v="15"/>
    <x v="12"/>
    <n v="0"/>
    <n v="0"/>
    <n v="0"/>
    <n v="0"/>
    <n v="0"/>
    <n v="0"/>
    <n v="0"/>
    <n v="0"/>
    <n v="10090.120000000001"/>
    <n v="0"/>
    <n v="10090.120000000001"/>
    <n v="13555.07"/>
    <s v="SAMLTD"/>
    <s v="Sample Company Limited"/>
    <s v="CAD"/>
    <n v="350"/>
    <n v="0"/>
    <n v="0"/>
    <n v="0"/>
    <n v="0"/>
    <n v="0"/>
    <n v="0"/>
    <n v="0"/>
    <n v="0"/>
    <n v="13555.07"/>
    <n v="0"/>
    <n v="-6862.33"/>
    <n v="-5108.18"/>
    <s v="IN"/>
    <s v="Invoice - TR-INV-010.1"/>
    <s v="02"/>
    <s v="2019"/>
    <n v="13555.07"/>
    <n v="10090.120000000001"/>
    <s v="RTL"/>
    <s v="Retail Sales Group"/>
    <n v="12522.004956000001"/>
    <n v="9321.1270210000002"/>
    <n v="1033.0650439999999"/>
    <n v="768.99297899999999"/>
  </r>
  <r>
    <x v="10"/>
    <x v="10"/>
    <s v="1600 - Dr. Dan Penn"/>
    <x v="0"/>
    <x v="0"/>
    <s v="USA"/>
    <x v="4"/>
    <x v="38"/>
    <x v="20"/>
    <x v="24"/>
    <n v="0"/>
    <n v="0"/>
    <n v="0"/>
    <n v="0"/>
    <n v="0"/>
    <n v="0"/>
    <n v="0"/>
    <n v="0"/>
    <n v="-101.42"/>
    <n v="0"/>
    <n v="-101.42"/>
    <n v="-132.61000000000001"/>
    <s v="SAMLTD"/>
    <s v="Sample Company Limited"/>
    <s v="CAD"/>
    <n v="331"/>
    <n v="0"/>
    <n v="0"/>
    <n v="0"/>
    <n v="0"/>
    <n v="0"/>
    <n v="0"/>
    <n v="0"/>
    <n v="0"/>
    <n v="-132.61000000000001"/>
    <n v="0"/>
    <n v="0"/>
    <n v="0"/>
    <s v="UC"/>
    <s v="Unapplied Cash - UC00000000000000000005"/>
    <s v="03"/>
    <s v="2019"/>
    <n v="-132.61000000000001"/>
    <n v="-101.42"/>
    <s v="RTL"/>
    <s v="Retail Sales Group"/>
    <n v="-132.61000000000001"/>
    <n v="-101.42"/>
    <n v="0"/>
    <n v="0"/>
  </r>
  <r>
    <x v="11"/>
    <x v="11"/>
    <s v="7100 - Bashaw Bulldozing"/>
    <x v="1"/>
    <x v="0"/>
    <s v="TRADE"/>
    <x v="0"/>
    <x v="39"/>
    <x v="21"/>
    <x v="25"/>
    <n v="0"/>
    <n v="0"/>
    <n v="0"/>
    <n v="0"/>
    <n v="0"/>
    <n v="0"/>
    <n v="0"/>
    <n v="0"/>
    <n v="350.57"/>
    <n v="0"/>
    <n v="350.57"/>
    <n v="350.57"/>
    <s v="SAMLTD"/>
    <s v="Sample Company Limited"/>
    <s v="CAD"/>
    <n v="329"/>
    <n v="0"/>
    <n v="0"/>
    <n v="0"/>
    <n v="0"/>
    <n v="0"/>
    <n v="0"/>
    <n v="0"/>
    <n v="0"/>
    <n v="350.57"/>
    <n v="0"/>
    <n v="-28091.75"/>
    <n v="-28091.75"/>
    <s v="IN"/>
    <s v="Invoice - TR-INV-005.2"/>
    <s v="02"/>
    <s v="2019"/>
    <n v="350.57"/>
    <n v="350.57"/>
    <s v="WHL"/>
    <s v="Wholesale Sales Group"/>
    <n v="310.23900300000003"/>
    <n v="310.23900300000003"/>
    <n v="40.330997000000004"/>
    <n v="40.330997000000004"/>
  </r>
  <r>
    <x v="12"/>
    <x v="12"/>
    <s v="7200 - CanAm Industries"/>
    <x v="1"/>
    <x v="0"/>
    <s v="TRADE"/>
    <x v="1"/>
    <x v="40"/>
    <x v="22"/>
    <x v="26"/>
    <n v="0"/>
    <n v="0"/>
    <n v="0"/>
    <n v="0"/>
    <n v="0"/>
    <n v="0"/>
    <n v="0"/>
    <n v="0"/>
    <n v="-55.51"/>
    <n v="0"/>
    <n v="-55.51"/>
    <n v="-55.51"/>
    <s v="SAMLTD"/>
    <s v="Sample Company Limited"/>
    <s v="CAD"/>
    <n v="330"/>
    <n v="0"/>
    <n v="0"/>
    <n v="0"/>
    <n v="0"/>
    <n v="0"/>
    <n v="0"/>
    <n v="0"/>
    <n v="0"/>
    <n v="-55.51"/>
    <n v="0"/>
    <n v="116.54"/>
    <n v="116.54"/>
    <s v="CR"/>
    <s v="Credit Note - TR-CRE-008"/>
    <s v="03"/>
    <s v="2019"/>
    <n v="-55.51"/>
    <n v="-55.51"/>
    <s v="WHL"/>
    <s v="Wholesale Sales Group"/>
    <n v="-49.121752000000001"/>
    <n v="-49.121752000000001"/>
    <n v="-6.3882479999999999"/>
    <n v="-6.3882479999999999"/>
  </r>
  <r>
    <x v="13"/>
    <x v="13"/>
    <s v="7300 - The Royal Cavendish Co."/>
    <x v="2"/>
    <x v="0"/>
    <s v="EUROPE"/>
    <x v="0"/>
    <x v="41"/>
    <x v="23"/>
    <x v="27"/>
    <n v="0"/>
    <n v="0"/>
    <n v="0"/>
    <n v="0"/>
    <n v="0"/>
    <n v="0"/>
    <n v="0"/>
    <n v="0"/>
    <n v="133.65"/>
    <n v="0"/>
    <n v="133.65"/>
    <n v="297.10000000000002"/>
    <s v="SAMLTD"/>
    <s v="Sample Company Limited"/>
    <s v="CAD"/>
    <n v="308"/>
    <n v="0"/>
    <n v="0"/>
    <n v="0"/>
    <n v="0"/>
    <n v="0"/>
    <n v="0"/>
    <n v="0"/>
    <n v="0"/>
    <n v="297.10000000000002"/>
    <n v="0"/>
    <n v="0"/>
    <n v="0"/>
    <s v="IN"/>
    <s v="Invoice - TR-CRE-004.2"/>
    <s v="02"/>
    <s v="2019"/>
    <n v="297.10000000000002"/>
    <n v="133.65"/>
    <s v="WHL"/>
    <s v="Wholesale Sales Group"/>
    <n v="258.35000000000002"/>
    <n v="116.22"/>
    <n v="38.75"/>
    <n v="17.43"/>
  </r>
  <r>
    <x v="13"/>
    <x v="13"/>
    <s v="7300 - The Royal Cavendish Co."/>
    <x v="2"/>
    <x v="0"/>
    <s v="EUROPE"/>
    <x v="0"/>
    <x v="42"/>
    <x v="24"/>
    <x v="28"/>
    <n v="0"/>
    <n v="0"/>
    <n v="0"/>
    <n v="0"/>
    <n v="0"/>
    <n v="0"/>
    <n v="0"/>
    <n v="0"/>
    <n v="17804.09"/>
    <n v="0"/>
    <n v="17804.09"/>
    <n v="39307.870000000003"/>
    <s v="SAMLTD"/>
    <s v="Sample Company Limited"/>
    <s v="CAD"/>
    <n v="353"/>
    <n v="0"/>
    <n v="0"/>
    <n v="0"/>
    <n v="0"/>
    <n v="0"/>
    <n v="0"/>
    <n v="0"/>
    <n v="0"/>
    <n v="39307.870000000003"/>
    <n v="0"/>
    <n v="-2770.52"/>
    <n v="-1254.8800000000001"/>
    <s v="IN"/>
    <s v="Invoice - TR-INV-005.3"/>
    <s v="02"/>
    <s v="2019"/>
    <n v="39307.870000000003"/>
    <n v="17804.09"/>
    <s v="WHL"/>
    <s v="Wholesale Sales Group"/>
    <n v="34180.761802000001"/>
    <n v="15481.819828"/>
    <n v="5127.1081979999999"/>
    <n v="2322.270172"/>
  </r>
  <r>
    <x v="13"/>
    <x v="13"/>
    <s v="7300 - The Royal Cavendish Co."/>
    <x v="2"/>
    <x v="0"/>
    <s v="EUROPE"/>
    <x v="0"/>
    <x v="43"/>
    <x v="25"/>
    <x v="29"/>
    <n v="0"/>
    <n v="0"/>
    <n v="0"/>
    <n v="0"/>
    <n v="0"/>
    <n v="0"/>
    <n v="0"/>
    <n v="0"/>
    <n v="14558.53"/>
    <n v="0"/>
    <n v="14558.53"/>
    <n v="32092.82"/>
    <s v="SAMLTD"/>
    <s v="Sample Company Limited"/>
    <s v="CAD"/>
    <n v="302"/>
    <n v="0"/>
    <n v="0"/>
    <n v="0"/>
    <n v="0"/>
    <n v="0"/>
    <n v="0"/>
    <n v="0"/>
    <n v="0"/>
    <n v="32092.82"/>
    <n v="0"/>
    <n v="-3395.02"/>
    <n v="-1540.11"/>
    <s v="IN"/>
    <s v="Invoice - TR-INV-009.2"/>
    <s v="03"/>
    <s v="2019"/>
    <n v="32092.82"/>
    <n v="14558.53"/>
    <s v="WHL"/>
    <s v="Wholesale Sales Group"/>
    <n v="27906.807863999999"/>
    <n v="12659.593663"/>
    <n v="4186.0121360000003"/>
    <n v="1898.9363370000001"/>
  </r>
  <r>
    <x v="13"/>
    <x v="13"/>
    <s v="7300 - The Royal Cavendish Co."/>
    <x v="2"/>
    <x v="0"/>
    <s v="EUROPE"/>
    <x v="0"/>
    <x v="44"/>
    <x v="21"/>
    <x v="25"/>
    <n v="0"/>
    <n v="0"/>
    <n v="0"/>
    <n v="0"/>
    <n v="0"/>
    <n v="0"/>
    <n v="0"/>
    <n v="0"/>
    <n v="4414.49"/>
    <n v="0"/>
    <n v="4414.49"/>
    <n v="11553.86"/>
    <s v="SAMLTD"/>
    <s v="Sample Company Limited"/>
    <s v="CAD"/>
    <n v="329"/>
    <n v="0"/>
    <n v="0"/>
    <n v="0"/>
    <n v="0"/>
    <n v="0"/>
    <n v="0"/>
    <n v="0"/>
    <n v="0"/>
    <n v="11553.86"/>
    <n v="0"/>
    <n v="-7276.8"/>
    <n v="-2780.31"/>
    <s v="IN"/>
    <s v="Invoice - TR-INV-010.4"/>
    <s v="02"/>
    <s v="2019"/>
    <n v="11553.86"/>
    <n v="4414.49"/>
    <s v="WHL"/>
    <s v="Wholesale Sales Group"/>
    <n v="10046.836649999999"/>
    <n v="3838.6882900000001"/>
    <n v="1507.0233499999999"/>
    <n v="575.80170999999996"/>
  </r>
  <r>
    <x v="13"/>
    <x v="13"/>
    <s v="7300 - The Royal Cavendish Co."/>
    <x v="2"/>
    <x v="0"/>
    <s v="EUROPE"/>
    <x v="4"/>
    <x v="45"/>
    <x v="26"/>
    <x v="30"/>
    <n v="0"/>
    <n v="0"/>
    <n v="0"/>
    <n v="0"/>
    <n v="0"/>
    <n v="0"/>
    <n v="0"/>
    <n v="0"/>
    <n v="-99.18"/>
    <n v="0"/>
    <n v="-99.18"/>
    <n v="-259.8"/>
    <s v="SAMLTD"/>
    <s v="Sample Company Limited"/>
    <s v="CAD"/>
    <n v="323"/>
    <n v="0"/>
    <n v="0"/>
    <n v="0"/>
    <n v="0"/>
    <n v="0"/>
    <n v="0"/>
    <n v="0"/>
    <n v="0"/>
    <n v="-259.8"/>
    <n v="0"/>
    <n v="0"/>
    <n v="0"/>
    <s v="UC"/>
    <s v="Unapplied Cash - UC00000000000000000007"/>
    <s v="03"/>
    <s v="2019"/>
    <n v="-259.8"/>
    <n v="-99.18"/>
    <s v="WHL"/>
    <s v="Wholesale Sales Group"/>
    <n v="-259.8"/>
    <n v="-99.18"/>
    <n v="0"/>
    <n v="0"/>
  </r>
  <r>
    <x v="14"/>
    <x v="14"/>
    <s v="7400 - The Yoshida Gardens"/>
    <x v="3"/>
    <x v="0"/>
    <s v="JAPAN"/>
    <x v="0"/>
    <x v="46"/>
    <x v="27"/>
    <x v="31"/>
    <n v="0"/>
    <n v="0"/>
    <n v="0"/>
    <n v="0"/>
    <n v="0"/>
    <n v="0"/>
    <n v="0"/>
    <n v="0"/>
    <n v="74"/>
    <n v="0"/>
    <n v="74"/>
    <n v="0.82"/>
    <s v="SAMLTD"/>
    <s v="Sample Company Limited"/>
    <s v="CAD"/>
    <n v="359"/>
    <n v="0"/>
    <n v="0"/>
    <n v="0"/>
    <n v="0"/>
    <n v="0"/>
    <n v="0"/>
    <n v="0"/>
    <n v="0"/>
    <n v="0.82"/>
    <n v="0"/>
    <n v="-8.1"/>
    <n v="-738"/>
    <s v="IN"/>
    <s v="Invoice - TR-INV-010.2"/>
    <s v="02"/>
    <s v="2019"/>
    <n v="0.82"/>
    <n v="74"/>
    <s v="WHL"/>
    <s v="Wholesale Sales Group"/>
    <n v="0.74553800000000003"/>
    <n v="67.256157999999999"/>
    <n v="7.4462E-2"/>
    <n v="6.7438419999999999"/>
  </r>
  <r>
    <x v="14"/>
    <x v="14"/>
    <s v="7400 - The Yoshida Gardens"/>
    <x v="3"/>
    <x v="0"/>
    <s v="JAPAN"/>
    <x v="4"/>
    <x v="47"/>
    <x v="28"/>
    <x v="32"/>
    <n v="0"/>
    <n v="0"/>
    <n v="0"/>
    <n v="0"/>
    <n v="0"/>
    <n v="0"/>
    <n v="0"/>
    <n v="0"/>
    <n v="-11900"/>
    <n v="0"/>
    <n v="-11900"/>
    <n v="-132.46"/>
    <s v="SAMLTD"/>
    <s v="Sample Company Limited"/>
    <s v="CAD"/>
    <n v="327"/>
    <n v="0"/>
    <n v="0"/>
    <n v="0"/>
    <n v="0"/>
    <n v="0"/>
    <n v="0"/>
    <n v="0"/>
    <n v="0"/>
    <n v="-132.46"/>
    <n v="0"/>
    <n v="8.2100000000000009"/>
    <n v="738"/>
    <s v="UC"/>
    <s v="Unapplied Cash - UC00000000000000000006"/>
    <s v="03"/>
    <s v="2019"/>
    <n v="-132.46"/>
    <n v="-11900"/>
    <s v="WHL"/>
    <s v="Wholesale Sales Group"/>
    <n v="-132.46"/>
    <n v="-11900"/>
    <n v="0"/>
    <n v="0"/>
  </r>
  <r>
    <x v="14"/>
    <x v="14"/>
    <s v="7400 - The Yoshida Gardens"/>
    <x v="3"/>
    <x v="0"/>
    <s v="JAPAN"/>
    <x v="3"/>
    <x v="48"/>
    <x v="27"/>
    <x v="33"/>
    <n v="0"/>
    <n v="0"/>
    <n v="0"/>
    <n v="0"/>
    <n v="0"/>
    <n v="0"/>
    <n v="0"/>
    <n v="0"/>
    <n v="0"/>
    <n v="-87450"/>
    <n v="-87450"/>
    <n v="-949.88"/>
    <s v="SAMLTD"/>
    <s v="Sample Company Limited"/>
    <s v="CAD"/>
    <n v="361"/>
    <n v="0"/>
    <n v="0"/>
    <n v="0"/>
    <n v="0"/>
    <n v="0"/>
    <n v="0"/>
    <n v="0"/>
    <n v="0"/>
    <n v="0"/>
    <n v="-949.88"/>
    <n v="63.52"/>
    <n v="5848"/>
    <s v="PI"/>
    <s v="Prepayment - PP00000000000000000006"/>
    <s v="02"/>
    <s v="2019"/>
    <n v="-949.88"/>
    <n v="-87450"/>
    <s v="WHL"/>
    <s v="Wholesale Sales Group"/>
    <n v="-949.88"/>
    <n v="-87450"/>
    <n v="0"/>
    <n v="0"/>
  </r>
  <r>
    <x v="15"/>
    <x v="15"/>
    <s v="WEBCUST - Web customer sales"/>
    <x v="1"/>
    <x v="0"/>
    <s v="TRADE"/>
    <x v="5"/>
    <x v="49"/>
    <x v="21"/>
    <x v="31"/>
    <n v="0"/>
    <n v="0"/>
    <n v="0"/>
    <n v="0"/>
    <n v="0"/>
    <n v="0"/>
    <n v="0"/>
    <n v="0"/>
    <n v="-2.74"/>
    <n v="0"/>
    <n v="-2.74"/>
    <n v="-2.74"/>
    <s v="SAMLTD"/>
    <s v="Sample Company Limited"/>
    <s v="CAD"/>
    <n v="359"/>
    <n v="0"/>
    <n v="0"/>
    <n v="0"/>
    <n v="0"/>
    <n v="0"/>
    <n v="0"/>
    <n v="0"/>
    <n v="0"/>
    <n v="-2.74"/>
    <n v="0"/>
    <n v="804.95"/>
    <n v="804.95"/>
    <s v="PY"/>
    <s v="Payment - PY00000000000000000063"/>
    <s v="02"/>
    <s v="2019"/>
    <n v="-2.74"/>
    <n v="-2.74"/>
    <s v="RTL"/>
    <s v="Retail Sales Group"/>
    <n v="-2.74"/>
    <n v="-2.74"/>
    <n v="0"/>
    <n v="0"/>
  </r>
  <r>
    <x v="1"/>
    <x v="1"/>
    <s v="1105 - Bargain Mart - Oakland"/>
    <x v="0"/>
    <x v="0"/>
    <s v="USA"/>
    <x v="0"/>
    <x v="50"/>
    <x v="2"/>
    <x v="23"/>
    <n v="0"/>
    <n v="0"/>
    <n v="0"/>
    <n v="0"/>
    <n v="0"/>
    <n v="0"/>
    <n v="50.33"/>
    <n v="0"/>
    <n v="0"/>
    <n v="0"/>
    <n v="50.33"/>
    <n v="69.36"/>
    <s v="SAMLTD"/>
    <s v="Sample Company Limited"/>
    <s v="CAD"/>
    <n v="98"/>
    <n v="0"/>
    <n v="0"/>
    <n v="0"/>
    <n v="0"/>
    <n v="0"/>
    <n v="0"/>
    <n v="69.36"/>
    <n v="0"/>
    <n v="0"/>
    <n v="0"/>
    <n v="-169.18"/>
    <n v="-122.76"/>
    <s v="IN"/>
    <s v="Invoice - IN0000000000022"/>
    <s v="10"/>
    <s v="2019"/>
    <n v="69.36"/>
    <n v="50.33"/>
    <s v="WHL"/>
    <s v="Wholesale Sales Group"/>
    <n v="64.073822000000007"/>
    <n v="46.494695999999998"/>
    <n v="5.2861779999999996"/>
    <n v="3.8353039999999998"/>
  </r>
  <r>
    <x v="2"/>
    <x v="2"/>
    <s v="1200 - Mr. Ronald Black"/>
    <x v="0"/>
    <x v="0"/>
    <s v="USA"/>
    <x v="0"/>
    <x v="51"/>
    <x v="3"/>
    <x v="34"/>
    <n v="0"/>
    <n v="0"/>
    <n v="0"/>
    <n v="0"/>
    <n v="1123.08"/>
    <n v="0"/>
    <n v="0"/>
    <n v="0"/>
    <n v="0"/>
    <n v="0"/>
    <n v="1123.08"/>
    <n v="1599.38"/>
    <s v="SAMLTD"/>
    <s v="Sample Company Limited"/>
    <s v="CAD"/>
    <n v="47"/>
    <n v="0"/>
    <n v="0"/>
    <n v="0"/>
    <n v="0"/>
    <n v="1123.08"/>
    <n v="0"/>
    <n v="0"/>
    <n v="0"/>
    <n v="0"/>
    <n v="0"/>
    <n v="0"/>
    <n v="0"/>
    <s v="IN"/>
    <s v="Invoice - IN0000000000026"/>
    <s v="12"/>
    <s v="2019"/>
    <n v="1599.38"/>
    <n v="1123.08"/>
    <s v="RTL"/>
    <s v="Retail Sales Group"/>
    <n v="1477.49"/>
    <n v="1037.49"/>
    <n v="121.89"/>
    <n v="85.59"/>
  </r>
  <r>
    <x v="2"/>
    <x v="2"/>
    <s v="1200 - Mr. Ronald Black"/>
    <x v="0"/>
    <x v="0"/>
    <s v="USA"/>
    <x v="0"/>
    <x v="52"/>
    <x v="10"/>
    <x v="35"/>
    <n v="0"/>
    <n v="0"/>
    <n v="1958.98"/>
    <n v="1958.98"/>
    <n v="0"/>
    <n v="0"/>
    <n v="0"/>
    <n v="0"/>
    <n v="0"/>
    <n v="0"/>
    <n v="1958.98"/>
    <n v="2791.15"/>
    <s v="SAMLTD"/>
    <s v="Sample Company Limited"/>
    <s v="CAD"/>
    <n v="16"/>
    <n v="0"/>
    <n v="0"/>
    <n v="2791.15"/>
    <n v="2791.15"/>
    <n v="0"/>
    <n v="0"/>
    <n v="0"/>
    <n v="0"/>
    <n v="0"/>
    <n v="0"/>
    <n v="0"/>
    <n v="0"/>
    <s v="IN"/>
    <s v="Invoice - IN0000000000030"/>
    <s v="01"/>
    <s v="2020"/>
    <n v="2791.15"/>
    <n v="1958.98"/>
    <s v="RTL"/>
    <s v="Retail Sales Group"/>
    <n v="2578.4299999999998"/>
    <n v="1809.68"/>
    <n v="212.72"/>
    <n v="149.30000000000001"/>
  </r>
  <r>
    <x v="4"/>
    <x v="4"/>
    <s v="1240 - The Courtyard"/>
    <x v="0"/>
    <x v="0"/>
    <s v="USA"/>
    <x v="0"/>
    <x v="53"/>
    <x v="29"/>
    <x v="36"/>
    <n v="7141.79"/>
    <n v="0"/>
    <n v="0"/>
    <n v="0"/>
    <n v="0"/>
    <n v="0"/>
    <n v="0"/>
    <n v="0"/>
    <n v="0"/>
    <n v="0"/>
    <n v="7141.79"/>
    <n v="10222.76"/>
    <s v="SAMLTD"/>
    <s v="Sample Company Limited"/>
    <s v="CAD"/>
    <n v="-7"/>
    <n v="10222.76"/>
    <n v="0"/>
    <n v="0"/>
    <n v="0"/>
    <n v="0"/>
    <n v="0"/>
    <n v="0"/>
    <n v="0"/>
    <n v="0"/>
    <n v="0"/>
    <n v="0"/>
    <n v="0"/>
    <s v="IN"/>
    <s v="Invoice - IN0000000000031"/>
    <s v="01"/>
    <s v="2020"/>
    <n v="10222.76"/>
    <n v="7141.79"/>
    <s v="WHL"/>
    <s v="Wholesale Sales Group"/>
    <n v="9443.67"/>
    <n v="6597.5"/>
    <n v="779.09"/>
    <n v="544.29"/>
  </r>
</pivotCacheRecords>
</file>

<file path=xl/pivotCache/pivotCacheRecords2.xml><?xml version="1.0" encoding="utf-8"?>
<pivotCacheRecords xmlns="http://schemas.openxmlformats.org/spreadsheetml/2006/main" xmlns:r="http://schemas.openxmlformats.org/officeDocument/2006/relationships" count="54">
  <r>
    <s v="1100"/>
    <x v="0"/>
    <s v="1100 - Bargain Mart - San Diego"/>
    <s v="USD"/>
    <m/>
    <s v="USA"/>
    <s v="Invoice"/>
    <s v="IN0000000000005"/>
    <d v="2019-05-13T00:00:00"/>
    <d v="2019-06-12T00:00:00"/>
    <n v="0"/>
    <n v="0"/>
    <n v="0"/>
    <n v="0"/>
    <n v="0"/>
    <n v="0"/>
    <n v="0"/>
    <n v="0"/>
    <n v="283.18"/>
    <n v="0"/>
    <n v="283.18"/>
    <n v="392.69"/>
    <s v="SAMLTD"/>
    <s v="Sample Company Limited"/>
    <x v="0"/>
    <n v="233"/>
    <n v="0"/>
    <n v="0"/>
    <n v="0"/>
    <n v="0"/>
    <n v="0"/>
    <n v="0"/>
    <n v="0"/>
    <n v="0"/>
    <n v="392.69"/>
    <n v="0"/>
    <n v="-958.08"/>
    <n v="-690.91"/>
    <s v="IN"/>
    <s v="Invoice - IN0000000000005"/>
    <s v="05"/>
    <s v="2019"/>
    <n v="392.69"/>
    <n v="283.18"/>
    <s v="WHL"/>
    <s v="Wholesale Sales Group"/>
    <n v="362.76082200000002"/>
    <n v="261.59751499999999"/>
    <n v="29.929178"/>
    <n v="21.582484999999998"/>
  </r>
  <r>
    <s v="1100"/>
    <x v="0"/>
    <s v="1100 - Bargain Mart - San Diego"/>
    <s v="USD"/>
    <m/>
    <s v="USA"/>
    <s v="Invoice"/>
    <s v="IN0000000000010"/>
    <d v="2019-08-10T00:00:00"/>
    <d v="2019-09-09T00:00:00"/>
    <n v="0"/>
    <n v="0"/>
    <n v="0"/>
    <n v="0"/>
    <n v="0"/>
    <n v="0"/>
    <n v="0"/>
    <n v="283.18"/>
    <n v="0"/>
    <n v="0"/>
    <n v="283.18"/>
    <n v="393.73"/>
    <s v="SAMLTD"/>
    <s v="Sample Company Limited"/>
    <x v="0"/>
    <n v="144"/>
    <n v="0"/>
    <n v="0"/>
    <n v="0"/>
    <n v="0"/>
    <n v="0"/>
    <n v="0"/>
    <n v="0"/>
    <n v="393.73"/>
    <n v="0"/>
    <n v="0"/>
    <n v="-960.64"/>
    <n v="-690.91"/>
    <s v="IN"/>
    <s v="Invoice - IN0000000000010"/>
    <s v="08"/>
    <s v="2019"/>
    <n v="393.73"/>
    <n v="283.18"/>
    <s v="WHL"/>
    <s v="Wholesale Sales Group"/>
    <n v="363.71992299999999"/>
    <n v="261.59751499999999"/>
    <n v="30.010076999999999"/>
    <n v="21.582484999999998"/>
  </r>
  <r>
    <s v="1100"/>
    <x v="0"/>
    <s v="1100 - Bargain Mart - San Diego"/>
    <s v="USD"/>
    <m/>
    <s v="USA"/>
    <s v="Invoice"/>
    <s v="IN0000000000021"/>
    <d v="2019-10-12T00:00:00"/>
    <d v="2019-11-11T00:00:00"/>
    <n v="0"/>
    <n v="0"/>
    <n v="0"/>
    <n v="0"/>
    <n v="0"/>
    <n v="95.87"/>
    <n v="0"/>
    <n v="0"/>
    <n v="0"/>
    <n v="0"/>
    <n v="95.87"/>
    <n v="132.12"/>
    <s v="SAMLTD"/>
    <s v="Sample Company Limited"/>
    <x v="0"/>
    <n v="81"/>
    <n v="0"/>
    <n v="0"/>
    <n v="0"/>
    <n v="0"/>
    <n v="0"/>
    <n v="132.12"/>
    <n v="0"/>
    <n v="0"/>
    <n v="0"/>
    <n v="0"/>
    <n v="-322.52"/>
    <n v="-234.03"/>
    <s v="IN"/>
    <s v="Invoice - IN0000000000021"/>
    <s v="10"/>
    <s v="2019"/>
    <n v="132.12"/>
    <n v="95.87"/>
    <s v="WHL"/>
    <s v="Wholesale Sales Group"/>
    <n v="122.047681"/>
    <n v="88.561329000000001"/>
    <n v="10.072319"/>
    <n v="7.3086710000000004"/>
  </r>
  <r>
    <s v="1100"/>
    <x v="0"/>
    <s v="1100 - Bargain Mart - San Diego"/>
    <s v="USD"/>
    <m/>
    <s v="USA"/>
    <s v="Invoice"/>
    <s v="IN0000000000027"/>
    <d v="2019-12-01T00:00:00"/>
    <d v="2019-12-31T00:00:00"/>
    <n v="0"/>
    <n v="0"/>
    <n v="0"/>
    <n v="0"/>
    <n v="974.09"/>
    <n v="0"/>
    <n v="0"/>
    <n v="0"/>
    <n v="0"/>
    <n v="0"/>
    <n v="974.09"/>
    <n v="1387.2"/>
    <s v="SAMLTD"/>
    <s v="Sample Company Limited"/>
    <x v="0"/>
    <n v="31"/>
    <n v="0"/>
    <n v="0"/>
    <n v="0"/>
    <n v="0"/>
    <n v="974.09"/>
    <n v="0"/>
    <n v="0"/>
    <n v="0"/>
    <n v="0"/>
    <n v="0"/>
    <n v="0"/>
    <n v="0"/>
    <s v="IN"/>
    <s v="Invoice - IN0000000000027"/>
    <s v="12"/>
    <s v="2019"/>
    <n v="1387.2"/>
    <n v="974.09"/>
    <s v="WHL"/>
    <s v="Wholesale Sales Group"/>
    <n v="1281.48"/>
    <n v="899.85"/>
    <n v="105.72"/>
    <n v="74.239999999999995"/>
  </r>
  <r>
    <s v="1100"/>
    <x v="0"/>
    <s v="1100 - Bargain Mart - San Diego"/>
    <s v="USD"/>
    <m/>
    <s v="USA"/>
    <s v="Credit Note"/>
    <s v="TR-CRE-007"/>
    <d v="2019-03-04T00:00:00"/>
    <d v="2019-03-04T00:00:00"/>
    <n v="0"/>
    <n v="0"/>
    <n v="0"/>
    <n v="0"/>
    <n v="0"/>
    <n v="0"/>
    <n v="0"/>
    <n v="0"/>
    <n v="-92.56"/>
    <n v="0"/>
    <n v="-92.56"/>
    <n v="-126.68"/>
    <s v="SAMLTD"/>
    <s v="Sample Company Limited"/>
    <x v="0"/>
    <n v="333"/>
    <n v="0"/>
    <n v="0"/>
    <n v="0"/>
    <n v="0"/>
    <n v="0"/>
    <n v="0"/>
    <n v="0"/>
    <n v="0"/>
    <n v="-126.68"/>
    <n v="0"/>
    <n v="248.85"/>
    <n v="181.83"/>
    <s v="CR"/>
    <s v="Credit Note - TR-CRE-007"/>
    <s v="03"/>
    <s v="2019"/>
    <n v="-126.68"/>
    <n v="-92.56"/>
    <s v="WHL"/>
    <s v="Wholesale Sales Group"/>
    <n v="-117.02542800000001"/>
    <n v="-85.506428"/>
    <n v="-9.6545719999999999"/>
    <n v="-7.053572"/>
  </r>
  <r>
    <s v="1100"/>
    <x v="0"/>
    <s v="1100 - Bargain Mart - San Diego"/>
    <s v="USD"/>
    <m/>
    <s v="USA"/>
    <s v="Invoice"/>
    <s v="TR-INV-001"/>
    <d v="2019-01-01T00:00:00"/>
    <d v="2019-01-10T00:00:00"/>
    <n v="0"/>
    <n v="0"/>
    <n v="0"/>
    <n v="0"/>
    <n v="0"/>
    <n v="0"/>
    <n v="0"/>
    <n v="0"/>
    <n v="0"/>
    <n v="1848.62"/>
    <n v="1848.62"/>
    <n v="2533.16"/>
    <s v="SAMLTD"/>
    <s v="Sample Company Limited"/>
    <x v="0"/>
    <n v="386"/>
    <n v="0"/>
    <n v="0"/>
    <n v="0"/>
    <n v="0"/>
    <n v="0"/>
    <n v="0"/>
    <n v="0"/>
    <n v="0"/>
    <n v="0"/>
    <n v="2533.16"/>
    <n v="618.58000000000004"/>
    <n v="451.42"/>
    <s v="IN"/>
    <s v="Invoice - TR-INV-001"/>
    <s v="01"/>
    <s v="2019"/>
    <n v="2533.16"/>
    <n v="1848.62"/>
    <s v="WHL"/>
    <s v="Wholesale Sales Group"/>
    <n v="2340.108064"/>
    <n v="1707.73748"/>
    <n v="193.05193600000001"/>
    <n v="140.88252"/>
  </r>
  <r>
    <s v="1100"/>
    <x v="0"/>
    <s v="1100 - Bargain Mart - San Diego"/>
    <s v="USD"/>
    <m/>
    <s v="USA"/>
    <s v="Interest"/>
    <s v="TR-INV-011"/>
    <d v="2019-02-07T00:00:00"/>
    <d v="2019-02-07T00:00:00"/>
    <n v="0"/>
    <n v="0"/>
    <n v="0"/>
    <n v="0"/>
    <n v="0"/>
    <n v="0"/>
    <n v="0"/>
    <n v="0"/>
    <n v="92.69"/>
    <n v="0"/>
    <n v="92.69"/>
    <n v="120.33"/>
    <s v="SAMLTD"/>
    <s v="Sample Company Limited"/>
    <x v="0"/>
    <n v="358"/>
    <n v="0"/>
    <n v="0"/>
    <n v="0"/>
    <n v="0"/>
    <n v="0"/>
    <n v="0"/>
    <n v="0"/>
    <n v="0"/>
    <n v="120.33"/>
    <n v="0"/>
    <n v="0"/>
    <n v="0"/>
    <s v="IT"/>
    <s v="Interest - TR-INV-011"/>
    <s v="02"/>
    <s v="2019"/>
    <n v="120.33"/>
    <n v="92.69"/>
    <s v="WHL"/>
    <s v="Wholesale Sales Group"/>
    <n v="120.33"/>
    <n v="92.69"/>
    <n v="0"/>
    <n v="0"/>
  </r>
  <r>
    <s v="1105"/>
    <x v="1"/>
    <s v="1105 - Bargain Mart - Oakland"/>
    <s v="USD"/>
    <m/>
    <s v="USA"/>
    <s v="Invoice"/>
    <s v="IN0000000000003"/>
    <d v="2019-05-08T00:00:00"/>
    <d v="2019-06-07T00:00:00"/>
    <n v="0"/>
    <n v="0"/>
    <n v="0"/>
    <n v="0"/>
    <n v="0"/>
    <n v="0"/>
    <n v="0"/>
    <n v="0"/>
    <n v="188.79"/>
    <n v="0"/>
    <n v="188.79"/>
    <n v="261.10000000000002"/>
    <s v="SAMLTD"/>
    <s v="Sample Company Limited"/>
    <x v="0"/>
    <n v="238"/>
    <n v="0"/>
    <n v="0"/>
    <n v="0"/>
    <n v="0"/>
    <n v="0"/>
    <n v="0"/>
    <n v="0"/>
    <n v="0"/>
    <n v="261.10000000000002"/>
    <n v="0"/>
    <n v="-690.16"/>
    <n v="-499.03"/>
    <s v="IN"/>
    <s v="Invoice - IN0000000000003"/>
    <s v="05"/>
    <s v="2019"/>
    <n v="261.10000000000002"/>
    <n v="188.79"/>
    <s v="WHL"/>
    <s v="Wholesale Sales Group"/>
    <n v="241.20034100000001"/>
    <n v="174.401974"/>
    <n v="19.899659"/>
    <n v="14.388026"/>
  </r>
  <r>
    <s v="1105"/>
    <x v="1"/>
    <s v="1105 - Bargain Mart - Oakland"/>
    <s v="USD"/>
    <m/>
    <s v="USA"/>
    <s v="Invoice"/>
    <s v="IN0000000000008"/>
    <d v="2019-08-07T00:00:00"/>
    <d v="2019-09-06T00:00:00"/>
    <n v="0"/>
    <n v="0"/>
    <n v="0"/>
    <n v="0"/>
    <n v="0"/>
    <n v="0"/>
    <n v="0"/>
    <n v="188.79"/>
    <n v="0"/>
    <n v="0"/>
    <n v="188.79"/>
    <n v="261.91000000000003"/>
    <s v="SAMLTD"/>
    <s v="Sample Company Limited"/>
    <x v="0"/>
    <n v="147"/>
    <n v="0"/>
    <n v="0"/>
    <n v="0"/>
    <n v="0"/>
    <n v="0"/>
    <n v="0"/>
    <n v="0"/>
    <n v="261.91000000000003"/>
    <n v="0"/>
    <n v="0"/>
    <n v="-692.3"/>
    <n v="-499.03"/>
    <s v="IN"/>
    <s v="Invoice - IN0000000000008"/>
    <s v="08"/>
    <s v="2019"/>
    <n v="261.91000000000003"/>
    <n v="188.79"/>
    <s v="WHL"/>
    <s v="Wholesale Sales Group"/>
    <n v="241.94993299999999"/>
    <n v="174.401974"/>
    <n v="19.960066999999999"/>
    <n v="14.388026"/>
  </r>
  <r>
    <s v="1105"/>
    <x v="1"/>
    <s v="1105 - Bargain Mart - Oakland"/>
    <s v="USD"/>
    <m/>
    <s v="USA"/>
    <s v="Invoice"/>
    <s v="IN0000000000025"/>
    <d v="2019-12-01T00:00:00"/>
    <d v="2019-12-31T00:00:00"/>
    <n v="0"/>
    <n v="0"/>
    <n v="0"/>
    <n v="0"/>
    <n v="687.82"/>
    <n v="0"/>
    <n v="0"/>
    <n v="0"/>
    <n v="0"/>
    <n v="0"/>
    <n v="687.82"/>
    <n v="979.52"/>
    <s v="SAMLTD"/>
    <s v="Sample Company Limited"/>
    <x v="0"/>
    <n v="31"/>
    <n v="0"/>
    <n v="0"/>
    <n v="0"/>
    <n v="0"/>
    <n v="687.82"/>
    <n v="0"/>
    <n v="0"/>
    <n v="0"/>
    <n v="0"/>
    <n v="0"/>
    <n v="0"/>
    <n v="0"/>
    <s v="IN"/>
    <s v="Invoice - IN0000000000025"/>
    <s v="12"/>
    <s v="2019"/>
    <n v="979.52"/>
    <n v="687.82"/>
    <s v="WHL"/>
    <s v="Wholesale Sales Group"/>
    <n v="904.87"/>
    <n v="635.4"/>
    <n v="74.650000000000006"/>
    <n v="52.42"/>
  </r>
  <r>
    <s v="1105"/>
    <x v="1"/>
    <s v="1105 - Bargain Mart - Oakland"/>
    <s v="USD"/>
    <m/>
    <s v="USA"/>
    <s v="Invoice"/>
    <s v="TR-INV-002"/>
    <d v="2019-01-01T00:00:00"/>
    <d v="2019-01-10T00:00:00"/>
    <n v="0"/>
    <n v="0"/>
    <n v="0"/>
    <n v="0"/>
    <n v="0"/>
    <n v="0"/>
    <n v="0"/>
    <n v="0"/>
    <n v="0"/>
    <n v="1016.48"/>
    <n v="1016.48"/>
    <n v="1392.89"/>
    <s v="SAMLTD"/>
    <s v="Sample Company Limited"/>
    <x v="0"/>
    <n v="386"/>
    <n v="0"/>
    <n v="0"/>
    <n v="0"/>
    <n v="0"/>
    <n v="0"/>
    <n v="0"/>
    <n v="0"/>
    <n v="0"/>
    <n v="0"/>
    <n v="1392.89"/>
    <n v="-150.77000000000001"/>
    <n v="-110.03"/>
    <s v="IN"/>
    <s v="Invoice - TR-INV-002"/>
    <s v="01"/>
    <s v="2019"/>
    <n v="1392.89"/>
    <n v="1016.48"/>
    <s v="WHL"/>
    <s v="Wholesale Sales Group"/>
    <n v="1286.7399539999999"/>
    <n v="939.01525700000002"/>
    <n v="106.150046"/>
    <n v="77.464742999999999"/>
  </r>
  <r>
    <s v="1105"/>
    <x v="1"/>
    <s v="1105 - Bargain Mart - Oakland"/>
    <s v="USD"/>
    <m/>
    <s v="USA"/>
    <s v="Invoice"/>
    <s v="TR-INV-008"/>
    <d v="2019-03-01T00:00:00"/>
    <d v="2019-03-31T00:00:00"/>
    <n v="0"/>
    <n v="0"/>
    <n v="0"/>
    <n v="0"/>
    <n v="0"/>
    <n v="0"/>
    <n v="0"/>
    <n v="0"/>
    <n v="15106.13"/>
    <n v="0"/>
    <n v="15106.13"/>
    <n v="20663.68"/>
    <s v="SAMLTD"/>
    <s v="Sample Company Limited"/>
    <x v="0"/>
    <n v="306"/>
    <n v="0"/>
    <n v="0"/>
    <n v="0"/>
    <n v="0"/>
    <n v="0"/>
    <n v="0"/>
    <n v="0"/>
    <n v="0"/>
    <n v="20663.68"/>
    <n v="0"/>
    <n v="629.85"/>
    <n v="460.45"/>
    <s v="IN"/>
    <s v="Invoice - TR-INV-008"/>
    <s v="03"/>
    <s v="2019"/>
    <n v="20663.68"/>
    <n v="15106.13"/>
    <s v="WHL"/>
    <s v="Wholesale Sales Group"/>
    <n v="19088.857817"/>
    <n v="13954.858077000001"/>
    <n v="1574.822183"/>
    <n v="1151.271923"/>
  </r>
  <r>
    <s v="1200"/>
    <x v="2"/>
    <s v="1200 - Mr. Ronald Black"/>
    <s v="USD"/>
    <m/>
    <s v="USA"/>
    <s v="Credit Note"/>
    <s v="CN0000000000001"/>
    <d v="2020-01-04T00:00:00"/>
    <d v="2020-01-04T00:00:00"/>
    <n v="0"/>
    <n v="0"/>
    <n v="-129.88"/>
    <n v="-129.88"/>
    <n v="0"/>
    <n v="0"/>
    <n v="0"/>
    <n v="0"/>
    <n v="0"/>
    <n v="0"/>
    <n v="-129.88"/>
    <n v="-185.05"/>
    <s v="SAMLTD"/>
    <s v="Sample Company Limited"/>
    <x v="0"/>
    <n v="27"/>
    <n v="0"/>
    <n v="0"/>
    <n v="-185.05"/>
    <n v="-185.05"/>
    <n v="0"/>
    <n v="0"/>
    <n v="0"/>
    <n v="0"/>
    <n v="0"/>
    <n v="0"/>
    <n v="0"/>
    <n v="0"/>
    <s v="CR"/>
    <s v="Credit Note - CN0000000000001"/>
    <s v="01"/>
    <s v="2020"/>
    <n v="-185.05"/>
    <n v="-129.88"/>
    <s v="RTL"/>
    <s v="Retail Sales Group"/>
    <n v="-170.94"/>
    <n v="-119.98"/>
    <n v="-14.11"/>
    <n v="-9.9"/>
  </r>
  <r>
    <s v="1200"/>
    <x v="2"/>
    <s v="1200 - Mr. Ronald Black"/>
    <s v="USD"/>
    <m/>
    <s v="USA"/>
    <s v="Prepayment"/>
    <s v="PP00000000000000000019"/>
    <d v="2020-01-01T00:00:00"/>
    <d v="2020-01-01T00:00:00"/>
    <n v="0"/>
    <n v="0"/>
    <n v="-1000"/>
    <n v="-1000"/>
    <n v="0"/>
    <n v="0"/>
    <n v="0"/>
    <n v="0"/>
    <n v="0"/>
    <n v="0"/>
    <n v="-1000"/>
    <n v="-1429.2"/>
    <s v="SAMLTD"/>
    <s v="Sample Company Limited"/>
    <x v="0"/>
    <n v="30"/>
    <n v="0"/>
    <n v="0"/>
    <n v="-1429.2"/>
    <n v="-1429.2"/>
    <n v="0"/>
    <n v="0"/>
    <n v="0"/>
    <n v="0"/>
    <n v="0"/>
    <n v="0"/>
    <n v="0"/>
    <n v="0"/>
    <s v="PI"/>
    <s v="Prepayment - PP00000000000000000019"/>
    <s v="01"/>
    <s v="2020"/>
    <n v="-1429.2"/>
    <n v="-1000"/>
    <s v="RTL"/>
    <s v="Retail Sales Group"/>
    <n v="-1429.2"/>
    <n v="-1000"/>
    <n v="0"/>
    <n v="0"/>
  </r>
  <r>
    <s v="1200"/>
    <x v="2"/>
    <s v="1200 - Mr. Ronald Black"/>
    <s v="USD"/>
    <m/>
    <s v="USA"/>
    <s v="Invoice"/>
    <s v="TR-CRE-006"/>
    <d v="2019-02-02T00:00:00"/>
    <d v="2019-02-15T00:00:00"/>
    <n v="0"/>
    <n v="0"/>
    <n v="0"/>
    <n v="0"/>
    <n v="0"/>
    <n v="0"/>
    <n v="0"/>
    <n v="0"/>
    <n v="264.61"/>
    <n v="0"/>
    <n v="264.61"/>
    <n v="356.38"/>
    <s v="SAMLTD"/>
    <s v="Sample Company Limited"/>
    <x v="0"/>
    <n v="350"/>
    <n v="0"/>
    <n v="0"/>
    <n v="0"/>
    <n v="0"/>
    <n v="0"/>
    <n v="0"/>
    <n v="0"/>
    <n v="0"/>
    <n v="356.38"/>
    <n v="0"/>
    <n v="0"/>
    <n v="0"/>
    <s v="IN"/>
    <s v="Invoice - TR-CRE-006"/>
    <s v="02"/>
    <s v="2019"/>
    <n v="356.38"/>
    <n v="264.61"/>
    <s v="RTL"/>
    <s v="Retail Sales Group"/>
    <n v="329.21"/>
    <n v="244.44"/>
    <n v="27.17"/>
    <n v="20.170000000000002"/>
  </r>
  <r>
    <s v="1200"/>
    <x v="2"/>
    <s v="1200 - Mr. Ronald Black"/>
    <s v="USD"/>
    <m/>
    <s v="USA"/>
    <s v="Invoice"/>
    <s v="TR-INV-003"/>
    <d v="2019-01-01T00:00:00"/>
    <d v="2019-01-15T00:00:00"/>
    <n v="0"/>
    <n v="0"/>
    <n v="0"/>
    <n v="0"/>
    <n v="0"/>
    <n v="0"/>
    <n v="0"/>
    <n v="0"/>
    <n v="0"/>
    <n v="105967.65"/>
    <n v="105967.65"/>
    <n v="145207.46"/>
    <s v="SAMLTD"/>
    <s v="Sample Company Limited"/>
    <x v="0"/>
    <n v="381"/>
    <n v="0"/>
    <n v="0"/>
    <n v="0"/>
    <n v="0"/>
    <n v="0"/>
    <n v="0"/>
    <n v="0"/>
    <n v="0"/>
    <n v="0"/>
    <n v="145207.46"/>
    <n v="-23662.240000000002"/>
    <n v="-17267.919999999998"/>
    <s v="IN"/>
    <s v="Invoice - TR-INV-003"/>
    <s v="01"/>
    <s v="2019"/>
    <n v="145207.46"/>
    <n v="105967.65"/>
    <s v="RTL"/>
    <s v="Retail Sales Group"/>
    <n v="134140.83818399999"/>
    <n v="97891.591230000005"/>
    <n v="11066.621816000001"/>
    <n v="8076.0587699999996"/>
  </r>
  <r>
    <s v="1210"/>
    <x v="3"/>
    <s v="1210 - ACME Plumbing"/>
    <s v="USD"/>
    <m/>
    <s v="USA"/>
    <s v="Invoice"/>
    <s v="IN0000000000014"/>
    <d v="2019-09-04T00:00:00"/>
    <d v="2019-09-15T00:00:00"/>
    <n v="0"/>
    <n v="0"/>
    <n v="0"/>
    <n v="0"/>
    <n v="0"/>
    <n v="0"/>
    <n v="0"/>
    <n v="66.959999999999994"/>
    <n v="0"/>
    <n v="0"/>
    <n v="66.959999999999994"/>
    <n v="92.72"/>
    <s v="SAMLTD"/>
    <s v="Sample Company Limited"/>
    <x v="0"/>
    <n v="138"/>
    <n v="0"/>
    <n v="0"/>
    <n v="0"/>
    <n v="0"/>
    <n v="0"/>
    <n v="0"/>
    <n v="0"/>
    <n v="92.72"/>
    <n v="0"/>
    <n v="0"/>
    <n v="-1357.11"/>
    <n v="-980"/>
    <s v="IN"/>
    <s v="Invoice - IN0000000000014"/>
    <s v="09"/>
    <s v="2019"/>
    <n v="92.72"/>
    <n v="66.959999999999994"/>
    <s v="WHL"/>
    <s v="Wholesale Sales Group"/>
    <n v="85.653908000000001"/>
    <n v="61.856903000000003"/>
    <n v="7.0660920000000003"/>
    <n v="5.103097"/>
  </r>
  <r>
    <s v="1210"/>
    <x v="3"/>
    <s v="1210 - ACME Plumbing"/>
    <s v="USD"/>
    <m/>
    <s v="USA"/>
    <s v="Invoice"/>
    <s v="IN0000000000015"/>
    <d v="2019-09-04T00:00:00"/>
    <d v="2019-09-15T00:00:00"/>
    <n v="0"/>
    <n v="0"/>
    <n v="0"/>
    <n v="0"/>
    <n v="0"/>
    <n v="0"/>
    <n v="0"/>
    <n v="94.39"/>
    <n v="0"/>
    <n v="0"/>
    <n v="94.39"/>
    <n v="130.71"/>
    <s v="SAMLTD"/>
    <s v="Sample Company Limited"/>
    <x v="0"/>
    <n v="138"/>
    <n v="0"/>
    <n v="0"/>
    <n v="0"/>
    <n v="0"/>
    <n v="0"/>
    <n v="0"/>
    <n v="0"/>
    <n v="130.71"/>
    <n v="0"/>
    <n v="0"/>
    <n v="-744.21"/>
    <n v="-537.41"/>
    <s v="IN"/>
    <s v="Invoice - IN0000000000015"/>
    <s v="09"/>
    <s v="2019"/>
    <n v="130.71"/>
    <n v="94.39"/>
    <s v="WHL"/>
    <s v="Wholesale Sales Group"/>
    <n v="120.74824"/>
    <n v="87.196460000000002"/>
    <n v="9.9617599999999999"/>
    <n v="7.1935399999999996"/>
  </r>
  <r>
    <s v="1210"/>
    <x v="3"/>
    <s v="1210 - ACME Plumbing"/>
    <s v="USD"/>
    <m/>
    <s v="USA"/>
    <s v="Invoice"/>
    <s v="IN0000000000016"/>
    <d v="2019-09-04T00:00:00"/>
    <d v="2019-09-15T00:00:00"/>
    <n v="0"/>
    <n v="0"/>
    <n v="0"/>
    <n v="0"/>
    <n v="0"/>
    <n v="0"/>
    <n v="0"/>
    <n v="1657.47"/>
    <n v="0"/>
    <n v="0"/>
    <n v="1657.47"/>
    <n v="2295.2600000000002"/>
    <s v="SAMLTD"/>
    <s v="Sample Company Limited"/>
    <x v="0"/>
    <n v="138"/>
    <n v="0"/>
    <n v="0"/>
    <n v="0"/>
    <n v="0"/>
    <n v="0"/>
    <n v="0"/>
    <n v="0"/>
    <n v="2295.2600000000002"/>
    <n v="0"/>
    <n v="0"/>
    <n v="0"/>
    <n v="0"/>
    <s v="IN"/>
    <s v="Invoice - IN0000000000016"/>
    <s v="09"/>
    <s v="2019"/>
    <n v="2295.2600000000002"/>
    <n v="1657.47"/>
    <s v="WHL"/>
    <s v="Wholesale Sales Group"/>
    <n v="2120.33"/>
    <n v="1531.15"/>
    <n v="174.93"/>
    <n v="126.32"/>
  </r>
  <r>
    <s v="1240"/>
    <x v="4"/>
    <s v="1240 - The Courtyard"/>
    <s v="USD"/>
    <m/>
    <s v="USA"/>
    <s v="Invoice"/>
    <s v="IN0000000000006"/>
    <d v="2019-05-13T00:00:00"/>
    <d v="2019-06-12T00:00:00"/>
    <n v="0"/>
    <n v="0"/>
    <n v="0"/>
    <n v="0"/>
    <n v="0"/>
    <n v="0"/>
    <n v="0"/>
    <n v="0"/>
    <n v="94.39"/>
    <n v="0"/>
    <n v="94.39"/>
    <n v="130.88999999999999"/>
    <s v="SAMLTD"/>
    <s v="Sample Company Limited"/>
    <x v="0"/>
    <n v="233"/>
    <n v="0"/>
    <n v="0"/>
    <n v="0"/>
    <n v="0"/>
    <n v="0"/>
    <n v="0"/>
    <n v="0"/>
    <n v="0"/>
    <n v="130.88999999999999"/>
    <n v="0"/>
    <n v="-338.55"/>
    <n v="-244.14"/>
    <s v="IN"/>
    <s v="Invoice - IN0000000000006"/>
    <s v="05"/>
    <s v="2019"/>
    <n v="130.88999999999999"/>
    <n v="94.39"/>
    <s v="WHL"/>
    <s v="Wholesale Sales Group"/>
    <n v="120.913764"/>
    <n v="87.196363000000005"/>
    <n v="9.9762360000000001"/>
    <n v="7.1936369999999998"/>
  </r>
  <r>
    <s v="1240"/>
    <x v="4"/>
    <s v="1240 - The Courtyard"/>
    <s v="USD"/>
    <m/>
    <s v="USA"/>
    <s v="Invoice"/>
    <s v="IN0000000000011"/>
    <d v="2019-08-10T00:00:00"/>
    <d v="2019-09-09T00:00:00"/>
    <n v="0"/>
    <n v="0"/>
    <n v="0"/>
    <n v="0"/>
    <n v="0"/>
    <n v="0"/>
    <n v="0"/>
    <n v="94.39"/>
    <n v="0"/>
    <n v="0"/>
    <n v="94.39"/>
    <n v="131.24"/>
    <s v="SAMLTD"/>
    <s v="Sample Company Limited"/>
    <x v="0"/>
    <n v="144"/>
    <n v="0"/>
    <n v="0"/>
    <n v="0"/>
    <n v="0"/>
    <n v="0"/>
    <n v="0"/>
    <n v="0"/>
    <n v="131.24"/>
    <n v="0"/>
    <n v="0"/>
    <n v="-339.45"/>
    <n v="-244.14"/>
    <s v="IN"/>
    <s v="Invoice - IN0000000000011"/>
    <s v="08"/>
    <s v="2019"/>
    <n v="131.24"/>
    <n v="94.39"/>
    <s v="WHL"/>
    <s v="Wholesale Sales Group"/>
    <n v="121.238558"/>
    <n v="87.196363000000005"/>
    <n v="10.001442000000001"/>
    <n v="7.1936369999999998"/>
  </r>
  <r>
    <s v="1240"/>
    <x v="4"/>
    <s v="1240 - The Courtyard"/>
    <s v="USD"/>
    <m/>
    <s v="USA"/>
    <s v="Invoice"/>
    <s v="TR-INV-004.1"/>
    <d v="2019-02-02T00:00:00"/>
    <d v="2019-02-14T00:00:00"/>
    <n v="0"/>
    <n v="0"/>
    <n v="0"/>
    <n v="0"/>
    <n v="0"/>
    <n v="0"/>
    <n v="0"/>
    <n v="0"/>
    <n v="4648.4399999999996"/>
    <n v="0"/>
    <n v="4648.4399999999996"/>
    <n v="6263.76"/>
    <s v="SAMLTD"/>
    <s v="Sample Company Limited"/>
    <x v="0"/>
    <n v="351"/>
    <n v="0"/>
    <n v="0"/>
    <n v="0"/>
    <n v="0"/>
    <n v="0"/>
    <n v="0"/>
    <n v="0"/>
    <n v="0"/>
    <n v="6263.76"/>
    <n v="0"/>
    <n v="-1039.1400000000001"/>
    <n v="-771.15"/>
    <s v="IN"/>
    <s v="Invoice - TR-INV-004.1"/>
    <s v="02"/>
    <s v="2019"/>
    <n v="6263.76"/>
    <n v="4648.4399999999996"/>
    <s v="WHL"/>
    <s v="Wholesale Sales Group"/>
    <n v="5786.3765579999999"/>
    <n v="4294.171198"/>
    <n v="477.383442"/>
    <n v="354.26880199999999"/>
  </r>
  <r>
    <s v="1400"/>
    <x v="5"/>
    <s v="1400 - Coastal Electric Company"/>
    <s v="CAD"/>
    <m/>
    <s v="TRADE"/>
    <s v="Invoice"/>
    <s v="IN0000000000007"/>
    <d v="2019-05-13T00:00:00"/>
    <d v="2019-06-12T00:00:00"/>
    <n v="0"/>
    <n v="0"/>
    <n v="0"/>
    <n v="0"/>
    <n v="0"/>
    <n v="0"/>
    <n v="0"/>
    <n v="0"/>
    <n v="98.54"/>
    <n v="0"/>
    <n v="98.54"/>
    <n v="98.54"/>
    <s v="SAMLTD"/>
    <s v="Sample Company Limited"/>
    <x v="0"/>
    <n v="233"/>
    <n v="0"/>
    <n v="0"/>
    <n v="0"/>
    <n v="0"/>
    <n v="0"/>
    <n v="0"/>
    <n v="0"/>
    <n v="0"/>
    <n v="98.54"/>
    <n v="0"/>
    <n v="-240.41"/>
    <n v="-240.41"/>
    <s v="IN"/>
    <s v="Invoice - IN0000000000007"/>
    <s v="05"/>
    <s v="2019"/>
    <n v="98.54"/>
    <n v="98.54"/>
    <s v="WHL"/>
    <s v="Wholesale Sales Group"/>
    <n v="87.201868000000005"/>
    <n v="87.201868000000005"/>
    <n v="11.338132"/>
    <n v="11.338132"/>
  </r>
  <r>
    <s v="1400"/>
    <x v="5"/>
    <s v="1400 - Coastal Electric Company"/>
    <s v="CAD"/>
    <m/>
    <s v="TRADE"/>
    <s v="Invoice"/>
    <s v="IN0000000000012"/>
    <d v="2019-08-10T00:00:00"/>
    <d v="2019-09-09T00:00:00"/>
    <n v="0"/>
    <n v="0"/>
    <n v="0"/>
    <n v="0"/>
    <n v="0"/>
    <n v="0"/>
    <n v="0"/>
    <n v="98.54"/>
    <n v="0"/>
    <n v="0"/>
    <n v="98.54"/>
    <n v="98.54"/>
    <s v="SAMLTD"/>
    <s v="Sample Company Limited"/>
    <x v="0"/>
    <n v="144"/>
    <n v="0"/>
    <n v="0"/>
    <n v="0"/>
    <n v="0"/>
    <n v="0"/>
    <n v="0"/>
    <n v="0"/>
    <n v="98.54"/>
    <n v="0"/>
    <n v="0"/>
    <n v="-240.41"/>
    <n v="-240.41"/>
    <s v="IN"/>
    <s v="Invoice - IN0000000000012"/>
    <s v="08"/>
    <s v="2019"/>
    <n v="98.54"/>
    <n v="98.54"/>
    <s v="WHL"/>
    <s v="Wholesale Sales Group"/>
    <n v="87.201868000000005"/>
    <n v="87.201868000000005"/>
    <n v="11.338132"/>
    <n v="11.338132"/>
  </r>
  <r>
    <s v="1400"/>
    <x v="5"/>
    <s v="1400 - Coastal Electric Company"/>
    <s v="CAD"/>
    <m/>
    <s v="TRADE"/>
    <s v="Invoice"/>
    <s v="IN0000000000029"/>
    <d v="2019-12-01T00:00:00"/>
    <d v="2019-12-31T00:00:00"/>
    <n v="0"/>
    <n v="0"/>
    <n v="0"/>
    <n v="0"/>
    <n v="338.95"/>
    <n v="0"/>
    <n v="0"/>
    <n v="0"/>
    <n v="0"/>
    <n v="0"/>
    <n v="338.95"/>
    <n v="338.95"/>
    <s v="SAMLTD"/>
    <s v="Sample Company Limited"/>
    <x v="0"/>
    <n v="31"/>
    <n v="0"/>
    <n v="0"/>
    <n v="0"/>
    <n v="0"/>
    <n v="338.95"/>
    <n v="0"/>
    <n v="0"/>
    <n v="0"/>
    <n v="0"/>
    <n v="0"/>
    <n v="0"/>
    <n v="0"/>
    <s v="IN"/>
    <s v="Invoice - IN0000000000029"/>
    <s v="12"/>
    <s v="2019"/>
    <n v="338.95"/>
    <n v="338.95"/>
    <s v="WHL"/>
    <s v="Wholesale Sales Group"/>
    <n v="299.95"/>
    <n v="299.95"/>
    <n v="39"/>
    <n v="39"/>
  </r>
  <r>
    <s v="1400"/>
    <x v="5"/>
    <s v="1400 - Coastal Electric Company"/>
    <s v="CAD"/>
    <m/>
    <s v="TRADE"/>
    <s v="Invoice"/>
    <s v="TR-INV-006"/>
    <d v="2019-01-15T00:00:00"/>
    <d v="2019-03-16T00:00:00"/>
    <n v="0"/>
    <n v="0"/>
    <n v="0"/>
    <n v="0"/>
    <n v="0"/>
    <n v="0"/>
    <n v="0"/>
    <n v="0"/>
    <n v="1480.58"/>
    <n v="0"/>
    <n v="1480.58"/>
    <n v="1480.58"/>
    <s v="SAMLTD"/>
    <s v="Sample Company Limited"/>
    <x v="0"/>
    <n v="321"/>
    <n v="0"/>
    <n v="0"/>
    <n v="0"/>
    <n v="0"/>
    <n v="0"/>
    <n v="0"/>
    <n v="0"/>
    <n v="0"/>
    <n v="1480.58"/>
    <n v="0"/>
    <n v="-2318.14"/>
    <n v="-2318.14"/>
    <s v="IN"/>
    <s v="Invoice - TR-INV-006"/>
    <s v="01"/>
    <s v="2019"/>
    <n v="1480.58"/>
    <n v="1480.58"/>
    <s v="WHL"/>
    <s v="Wholesale Sales Group"/>
    <n v="1310.2481330000001"/>
    <n v="1310.2481330000001"/>
    <n v="170.33186699999999"/>
    <n v="170.33186699999999"/>
  </r>
  <r>
    <s v="1400"/>
    <x v="5"/>
    <s v="1400 - Coastal Electric Company"/>
    <s v="CAD"/>
    <m/>
    <s v="TRADE"/>
    <s v="Unapplied Cash"/>
    <s v="UC00000000000000000001"/>
    <d v="2019-02-03T00:00:00"/>
    <d v="2019-02-03T00:00:00"/>
    <n v="0"/>
    <n v="0"/>
    <n v="0"/>
    <n v="0"/>
    <n v="0"/>
    <n v="0"/>
    <n v="0"/>
    <n v="0"/>
    <n v="0"/>
    <n v="-23159.71"/>
    <n v="-23159.71"/>
    <n v="-23159.71"/>
    <s v="SAMLTD"/>
    <s v="Sample Company Limited"/>
    <x v="0"/>
    <n v="362"/>
    <n v="0"/>
    <n v="0"/>
    <n v="0"/>
    <n v="0"/>
    <n v="0"/>
    <n v="0"/>
    <n v="0"/>
    <n v="0"/>
    <n v="0"/>
    <n v="-23159.71"/>
    <n v="2472.52"/>
    <n v="2472.52"/>
    <s v="UC"/>
    <s v="Unapplied Cash - UC00000000000000000001"/>
    <s v="02"/>
    <s v="2019"/>
    <n v="-23159.71"/>
    <n v="-23159.71"/>
    <s v="WHL"/>
    <s v="Wholesale Sales Group"/>
    <n v="-23159.71"/>
    <n v="-23159.71"/>
    <n v="0"/>
    <n v="0"/>
  </r>
  <r>
    <s v="1500"/>
    <x v="6"/>
    <s v="1500 - Custom Comfort"/>
    <s v="USD"/>
    <m/>
    <s v="USA"/>
    <s v="Invoice"/>
    <s v="IN0000000000017"/>
    <d v="2019-09-09T00:00:00"/>
    <d v="2019-10-09T00:00:00"/>
    <n v="0"/>
    <n v="0"/>
    <n v="0"/>
    <n v="0"/>
    <n v="0"/>
    <n v="0"/>
    <n v="64.41"/>
    <n v="0"/>
    <n v="0"/>
    <n v="0"/>
    <n v="64.41"/>
    <n v="89.13"/>
    <s v="SAMLTD"/>
    <s v="Sample Company Limited"/>
    <x v="0"/>
    <n v="114"/>
    <n v="0"/>
    <n v="0"/>
    <n v="0"/>
    <n v="0"/>
    <n v="0"/>
    <n v="0"/>
    <n v="89.13"/>
    <n v="0"/>
    <n v="0"/>
    <n v="0"/>
    <n v="-274.93"/>
    <n v="-198.68"/>
    <s v="IN"/>
    <s v="Invoice - IN0000000000017"/>
    <s v="09"/>
    <s v="2019"/>
    <n v="89.13"/>
    <n v="64.41"/>
    <s v="WHL"/>
    <s v="Wholesale Sales Group"/>
    <n v="82.336181999999994"/>
    <n v="59.501336000000002"/>
    <n v="6.7938179999999999"/>
    <n v="4.9086639999999999"/>
  </r>
  <r>
    <s v="1500"/>
    <x v="6"/>
    <s v="1500 - Custom Comfort"/>
    <s v="USD"/>
    <m/>
    <s v="USA"/>
    <s v="Invoice"/>
    <s v="IN0000000000018"/>
    <d v="2019-09-09T00:00:00"/>
    <d v="2019-09-15T00:00:00"/>
    <n v="0"/>
    <n v="0"/>
    <n v="0"/>
    <n v="0"/>
    <n v="0"/>
    <n v="0"/>
    <n v="0"/>
    <n v="48.72"/>
    <n v="0"/>
    <n v="0"/>
    <n v="48.72"/>
    <n v="67.42"/>
    <s v="SAMLTD"/>
    <s v="Sample Company Limited"/>
    <x v="0"/>
    <n v="138"/>
    <n v="0"/>
    <n v="0"/>
    <n v="0"/>
    <n v="0"/>
    <n v="0"/>
    <n v="0"/>
    <n v="0"/>
    <n v="67.42"/>
    <n v="0"/>
    <n v="0"/>
    <n v="-308.05"/>
    <n v="-222.61"/>
    <s v="IN"/>
    <s v="Invoice - IN0000000000018"/>
    <s v="09"/>
    <s v="2019"/>
    <n v="67.42"/>
    <n v="48.72"/>
    <s v="WHL"/>
    <s v="Wholesale Sales Group"/>
    <n v="62.282741999999999"/>
    <n v="45.006700000000002"/>
    <n v="5.1372580000000001"/>
    <n v="3.7132999999999998"/>
  </r>
  <r>
    <s v="1500"/>
    <x v="6"/>
    <s v="1500 - Custom Comfort"/>
    <s v="USD"/>
    <m/>
    <s v="USA"/>
    <s v="Invoice"/>
    <s v="TR-INV-004.2"/>
    <d v="2019-02-02T00:00:00"/>
    <d v="2019-03-09T00:00:00"/>
    <n v="0"/>
    <n v="0"/>
    <n v="0"/>
    <n v="0"/>
    <n v="0"/>
    <n v="0"/>
    <n v="0"/>
    <n v="0"/>
    <n v="67456.45"/>
    <n v="0"/>
    <n v="67456.45"/>
    <n v="92293.92"/>
    <s v="SAMLTD"/>
    <s v="Sample Company Limited"/>
    <x v="0"/>
    <n v="328"/>
    <n v="0"/>
    <n v="0"/>
    <n v="0"/>
    <n v="0"/>
    <n v="0"/>
    <n v="0"/>
    <n v="0"/>
    <n v="0"/>
    <n v="92293.92"/>
    <n v="0"/>
    <n v="-752.55"/>
    <n v="-550.03"/>
    <s v="IN"/>
    <s v="Invoice - TR-INV-004.2"/>
    <s v="02"/>
    <s v="2019"/>
    <n v="92293.92"/>
    <n v="67456.45"/>
    <s v="WHL"/>
    <s v="Wholesale Sales Group"/>
    <n v="85259.973683999997"/>
    <n v="62315.429129999997"/>
    <n v="7033.9463159999996"/>
    <n v="5141.0208700000003"/>
  </r>
  <r>
    <s v="1520"/>
    <x v="7"/>
    <s v="1520 - Mr. Stephen Kershaw"/>
    <s v="USD"/>
    <m/>
    <s v="USA"/>
    <s v="Invoice"/>
    <s v="IN0000000000019"/>
    <d v="2019-09-09T00:00:00"/>
    <d v="2019-09-15T00:00:00"/>
    <n v="0"/>
    <n v="0"/>
    <n v="0"/>
    <n v="0"/>
    <n v="0"/>
    <n v="0"/>
    <n v="0"/>
    <n v="3296.69"/>
    <n v="0"/>
    <n v="0"/>
    <n v="3296.69"/>
    <n v="4561.96"/>
    <s v="SAMLTD"/>
    <s v="Sample Company Limited"/>
    <x v="0"/>
    <n v="138"/>
    <n v="0"/>
    <n v="0"/>
    <n v="0"/>
    <n v="0"/>
    <n v="0"/>
    <n v="0"/>
    <n v="0"/>
    <n v="4561.96"/>
    <n v="0"/>
    <n v="0"/>
    <n v="-761.09"/>
    <n v="-550"/>
    <s v="IN"/>
    <s v="Invoice - IN0000000000019"/>
    <s v="09"/>
    <s v="2019"/>
    <n v="4561.96"/>
    <n v="3296.69"/>
    <s v="RTL"/>
    <s v="Retail Sales Group"/>
    <n v="4214.2755800000004"/>
    <n v="3045.4374670000002"/>
    <n v="347.68441999999999"/>
    <n v="251.252533"/>
  </r>
  <r>
    <s v="1520"/>
    <x v="7"/>
    <s v="1520 - Mr. Stephen Kershaw"/>
    <s v="USD"/>
    <m/>
    <s v="USA"/>
    <s v="Invoice"/>
    <s v="IN0000000000020"/>
    <d v="2019-09-09T00:00:00"/>
    <d v="2019-09-15T00:00:00"/>
    <n v="0"/>
    <n v="0"/>
    <n v="0"/>
    <n v="0"/>
    <n v="0"/>
    <n v="0"/>
    <n v="0"/>
    <n v="631.79999999999995"/>
    <n v="0"/>
    <n v="0"/>
    <n v="631.79999999999995"/>
    <n v="874.28"/>
    <s v="SAMLTD"/>
    <s v="Sample Company Limited"/>
    <x v="0"/>
    <n v="138"/>
    <n v="0"/>
    <n v="0"/>
    <n v="0"/>
    <n v="0"/>
    <n v="0"/>
    <n v="0"/>
    <n v="0"/>
    <n v="874.28"/>
    <n v="0"/>
    <n v="0"/>
    <n v="0"/>
    <n v="0"/>
    <s v="IN"/>
    <s v="Invoice - IN0000000000020"/>
    <s v="09"/>
    <s v="2019"/>
    <n v="874.28"/>
    <n v="631.79999999999995"/>
    <s v="RTL"/>
    <s v="Retail Sales Group"/>
    <n v="807.65"/>
    <n v="583.65"/>
    <n v="66.63"/>
    <n v="48.15"/>
  </r>
  <r>
    <s v="1550"/>
    <x v="8"/>
    <s v="1550 - Astral Construction Co Ltd."/>
    <s v="USD"/>
    <m/>
    <s v="USA"/>
    <s v="Payment"/>
    <s v="PY00000000000000000055"/>
    <d v="2019-02-21T00:00:00"/>
    <d v="2019-02-21T00:00:00"/>
    <n v="0"/>
    <n v="0"/>
    <n v="0"/>
    <n v="0"/>
    <n v="0"/>
    <n v="0"/>
    <n v="0"/>
    <n v="0"/>
    <n v="-19815.97"/>
    <n v="0"/>
    <n v="-19815.97"/>
    <n v="-26029.119999999999"/>
    <s v="SAMLTD"/>
    <s v="Sample Company Limited"/>
    <x v="0"/>
    <n v="344"/>
    <n v="0"/>
    <n v="0"/>
    <n v="0"/>
    <n v="0"/>
    <n v="0"/>
    <n v="0"/>
    <n v="0"/>
    <n v="0"/>
    <n v="-26029.119999999999"/>
    <n v="0"/>
    <n v="720436.78"/>
    <n v="548468.52"/>
    <s v="PY"/>
    <s v="Payment - PY00000000000000000055"/>
    <s v="02"/>
    <s v="2019"/>
    <n v="-26029.119999999999"/>
    <n v="-19815.97"/>
    <s v="WHL"/>
    <s v="Wholesale Sales Group"/>
    <n v="-26029.119999999999"/>
    <n v="-19815.97"/>
    <n v="0"/>
    <n v="0"/>
  </r>
  <r>
    <s v="1550"/>
    <x v="8"/>
    <s v="1550 - Astral Construction Co Ltd."/>
    <s v="USD"/>
    <m/>
    <s v="USA"/>
    <s v="Unapplied Cash"/>
    <s v="UC00000000000000000004"/>
    <d v="2019-02-19T00:00:00"/>
    <d v="2019-02-19T00:00:00"/>
    <n v="0"/>
    <n v="0"/>
    <n v="0"/>
    <n v="0"/>
    <n v="0"/>
    <n v="0"/>
    <n v="0"/>
    <n v="0"/>
    <n v="-696.16"/>
    <n v="0"/>
    <n v="-696.16"/>
    <n v="-943.99"/>
    <s v="SAMLTD"/>
    <s v="Sample Company Limited"/>
    <x v="0"/>
    <n v="346"/>
    <n v="0"/>
    <n v="0"/>
    <n v="0"/>
    <n v="0"/>
    <n v="0"/>
    <n v="0"/>
    <n v="0"/>
    <n v="0"/>
    <n v="-943.99"/>
    <n v="0"/>
    <n v="0"/>
    <n v="0"/>
    <s v="UC"/>
    <s v="Unapplied Cash - UC00000000000000000004"/>
    <s v="02"/>
    <s v="2019"/>
    <n v="-943.99"/>
    <n v="-696.16"/>
    <s v="WHL"/>
    <s v="Wholesale Sales Group"/>
    <n v="-943.99"/>
    <n v="-696.16"/>
    <n v="0"/>
    <n v="0"/>
  </r>
  <r>
    <s v="1580"/>
    <x v="9"/>
    <s v="1580 - Break-Away Designs"/>
    <s v="USD"/>
    <m/>
    <s v="USA"/>
    <s v="Invoice"/>
    <s v="TR-INV-005.1"/>
    <d v="2019-01-30T00:00:00"/>
    <d v="2019-02-02T00:00:00"/>
    <n v="0"/>
    <n v="0"/>
    <n v="0"/>
    <n v="0"/>
    <n v="0"/>
    <n v="0"/>
    <n v="0"/>
    <n v="0"/>
    <n v="0"/>
    <n v="178552.39"/>
    <n v="178552.39"/>
    <n v="238930.01"/>
    <s v="SAMLTD"/>
    <s v="Sample Company Limited"/>
    <x v="0"/>
    <n v="363"/>
    <n v="0"/>
    <n v="0"/>
    <n v="0"/>
    <n v="0"/>
    <n v="0"/>
    <n v="0"/>
    <n v="0"/>
    <n v="0"/>
    <n v="0"/>
    <n v="238930.01"/>
    <n v="729.38"/>
    <n v="545.05999999999995"/>
    <s v="IN"/>
    <s v="Invoice - TR-INV-005.1"/>
    <s v="01"/>
    <s v="2019"/>
    <n v="238930.01"/>
    <n v="178552.39"/>
    <s v="WHL"/>
    <s v="Wholesale Sales Group"/>
    <n v="220720.562144"/>
    <n v="164944.46962600001"/>
    <n v="18209.447855999999"/>
    <n v="13607.920373999999"/>
  </r>
  <r>
    <s v="1580"/>
    <x v="9"/>
    <s v="1580 - Break-Away Designs"/>
    <s v="USD"/>
    <m/>
    <s v="USA"/>
    <s v="Prepayment"/>
    <s v="PP00000000000000000008"/>
    <d v="2019-02-19T00:00:00"/>
    <d v="2019-02-19T00:00:00"/>
    <n v="0"/>
    <n v="0"/>
    <n v="0"/>
    <n v="0"/>
    <n v="0"/>
    <n v="0"/>
    <n v="0"/>
    <n v="0"/>
    <n v="-108.44"/>
    <n v="0"/>
    <n v="-108.44"/>
    <n v="-143.44999999999999"/>
    <s v="SAMLTD"/>
    <s v="Sample Company Limited"/>
    <x v="0"/>
    <n v="346"/>
    <n v="0"/>
    <n v="0"/>
    <n v="0"/>
    <n v="0"/>
    <n v="0"/>
    <n v="0"/>
    <n v="0"/>
    <n v="0"/>
    <n v="-143.44999999999999"/>
    <n v="0"/>
    <n v="2426.41"/>
    <n v="1834.37"/>
    <s v="PI"/>
    <s v="Prepayment - PP00000000000000000008"/>
    <s v="02"/>
    <s v="2019"/>
    <n v="-143.44999999999999"/>
    <n v="-108.44"/>
    <s v="WHL"/>
    <s v="Wholesale Sales Group"/>
    <n v="-143.44999999999999"/>
    <n v="-108.44"/>
    <n v="0"/>
    <n v="0"/>
  </r>
  <r>
    <s v="1600"/>
    <x v="10"/>
    <s v="1600 - Dr. Dan Penn"/>
    <s v="USD"/>
    <m/>
    <s v="USA"/>
    <s v="Invoice"/>
    <s v="IN0000000000024"/>
    <d v="2019-10-12T00:00:00"/>
    <d v="2019-10-25T00:00:00"/>
    <n v="0"/>
    <n v="0"/>
    <n v="0"/>
    <n v="0"/>
    <n v="0"/>
    <n v="0"/>
    <n v="252.72"/>
    <n v="0"/>
    <n v="0"/>
    <n v="0"/>
    <n v="252.72"/>
    <n v="348.27"/>
    <s v="SAMLTD"/>
    <s v="Sample Company Limited"/>
    <x v="0"/>
    <n v="98"/>
    <n v="0"/>
    <n v="0"/>
    <n v="0"/>
    <n v="0"/>
    <n v="0"/>
    <n v="0"/>
    <n v="348.27"/>
    <n v="0"/>
    <n v="0"/>
    <n v="0"/>
    <n v="0"/>
    <n v="0"/>
    <s v="IN"/>
    <s v="Invoice - IN0000000000024"/>
    <s v="10"/>
    <s v="2019"/>
    <n v="348.27"/>
    <n v="252.72"/>
    <s v="RTL"/>
    <s v="Retail Sales Group"/>
    <n v="321.72000000000003"/>
    <n v="233.46"/>
    <n v="26.55"/>
    <n v="19.260000000000002"/>
  </r>
  <r>
    <s v="1600"/>
    <x v="10"/>
    <s v="1600 - Dr. Dan Penn"/>
    <s v="USD"/>
    <m/>
    <s v="USA"/>
    <s v="Invoice"/>
    <s v="TR-INV-010.1"/>
    <d v="2019-02-03T00:00:00"/>
    <d v="2019-02-15T00:00:00"/>
    <n v="0"/>
    <n v="0"/>
    <n v="0"/>
    <n v="0"/>
    <n v="0"/>
    <n v="0"/>
    <n v="0"/>
    <n v="0"/>
    <n v="10090.120000000001"/>
    <n v="0"/>
    <n v="10090.120000000001"/>
    <n v="13555.07"/>
    <s v="SAMLTD"/>
    <s v="Sample Company Limited"/>
    <x v="0"/>
    <n v="350"/>
    <n v="0"/>
    <n v="0"/>
    <n v="0"/>
    <n v="0"/>
    <n v="0"/>
    <n v="0"/>
    <n v="0"/>
    <n v="0"/>
    <n v="13555.07"/>
    <n v="0"/>
    <n v="-6862.33"/>
    <n v="-5108.18"/>
    <s v="IN"/>
    <s v="Invoice - TR-INV-010.1"/>
    <s v="02"/>
    <s v="2019"/>
    <n v="13555.07"/>
    <n v="10090.120000000001"/>
    <s v="RTL"/>
    <s v="Retail Sales Group"/>
    <n v="12522.004956000001"/>
    <n v="9321.1270210000002"/>
    <n v="1033.0650439999999"/>
    <n v="768.99297899999999"/>
  </r>
  <r>
    <s v="1600"/>
    <x v="10"/>
    <s v="1600 - Dr. Dan Penn"/>
    <s v="USD"/>
    <m/>
    <s v="USA"/>
    <s v="Unapplied Cash"/>
    <s v="UC00000000000000000005"/>
    <d v="2019-03-06T00:00:00"/>
    <d v="2019-03-06T00:00:00"/>
    <n v="0"/>
    <n v="0"/>
    <n v="0"/>
    <n v="0"/>
    <n v="0"/>
    <n v="0"/>
    <n v="0"/>
    <n v="0"/>
    <n v="-101.42"/>
    <n v="0"/>
    <n v="-101.42"/>
    <n v="-132.61000000000001"/>
    <s v="SAMLTD"/>
    <s v="Sample Company Limited"/>
    <x v="0"/>
    <n v="331"/>
    <n v="0"/>
    <n v="0"/>
    <n v="0"/>
    <n v="0"/>
    <n v="0"/>
    <n v="0"/>
    <n v="0"/>
    <n v="0"/>
    <n v="-132.61000000000001"/>
    <n v="0"/>
    <n v="0"/>
    <n v="0"/>
    <s v="UC"/>
    <s v="Unapplied Cash - UC00000000000000000005"/>
    <s v="03"/>
    <s v="2019"/>
    <n v="-132.61000000000001"/>
    <n v="-101.42"/>
    <s v="RTL"/>
    <s v="Retail Sales Group"/>
    <n v="-132.61000000000001"/>
    <n v="-101.42"/>
    <n v="0"/>
    <n v="0"/>
  </r>
  <r>
    <s v="7100"/>
    <x v="11"/>
    <s v="7100 - Bashaw Bulldozing"/>
    <s v="CAD"/>
    <m/>
    <s v="TRADE"/>
    <s v="Invoice"/>
    <s v="TR-INV-005.2"/>
    <d v="2019-02-06T00:00:00"/>
    <d v="2019-03-08T00:00:00"/>
    <n v="0"/>
    <n v="0"/>
    <n v="0"/>
    <n v="0"/>
    <n v="0"/>
    <n v="0"/>
    <n v="0"/>
    <n v="0"/>
    <n v="350.57"/>
    <n v="0"/>
    <n v="350.57"/>
    <n v="350.57"/>
    <s v="SAMLTD"/>
    <s v="Sample Company Limited"/>
    <x v="0"/>
    <n v="329"/>
    <n v="0"/>
    <n v="0"/>
    <n v="0"/>
    <n v="0"/>
    <n v="0"/>
    <n v="0"/>
    <n v="0"/>
    <n v="0"/>
    <n v="350.57"/>
    <n v="0"/>
    <n v="-28091.75"/>
    <n v="-28091.75"/>
    <s v="IN"/>
    <s v="Invoice - TR-INV-005.2"/>
    <s v="02"/>
    <s v="2019"/>
    <n v="350.57"/>
    <n v="350.57"/>
    <s v="WHL"/>
    <s v="Wholesale Sales Group"/>
    <n v="310.23900300000003"/>
    <n v="310.23900300000003"/>
    <n v="40.330997000000004"/>
    <n v="40.330997000000004"/>
  </r>
  <r>
    <s v="7200"/>
    <x v="12"/>
    <s v="7200 - CanAm Industries"/>
    <s v="CAD"/>
    <m/>
    <s v="TRADE"/>
    <s v="Credit Note"/>
    <s v="TR-CRE-008"/>
    <d v="2019-03-07T00:00:00"/>
    <d v="2019-03-07T00:00:00"/>
    <n v="0"/>
    <n v="0"/>
    <n v="0"/>
    <n v="0"/>
    <n v="0"/>
    <n v="0"/>
    <n v="0"/>
    <n v="0"/>
    <n v="-55.51"/>
    <n v="0"/>
    <n v="-55.51"/>
    <n v="-55.51"/>
    <s v="SAMLTD"/>
    <s v="Sample Company Limited"/>
    <x v="0"/>
    <n v="330"/>
    <n v="0"/>
    <n v="0"/>
    <n v="0"/>
    <n v="0"/>
    <n v="0"/>
    <n v="0"/>
    <n v="0"/>
    <n v="0"/>
    <n v="-55.51"/>
    <n v="0"/>
    <n v="116.54"/>
    <n v="116.54"/>
    <s v="CR"/>
    <s v="Credit Note - TR-CRE-008"/>
    <s v="03"/>
    <s v="2019"/>
    <n v="-55.51"/>
    <n v="-55.51"/>
    <s v="WHL"/>
    <s v="Wholesale Sales Group"/>
    <n v="-49.121752000000001"/>
    <n v="-49.121752000000001"/>
    <n v="-6.3882479999999999"/>
    <n v="-6.3882479999999999"/>
  </r>
  <r>
    <s v="7300"/>
    <x v="13"/>
    <s v="7300 - The Royal Cavendish Co."/>
    <s v="GBP"/>
    <m/>
    <s v="EUROPE"/>
    <s v="Invoice"/>
    <s v="TR-CRE-004.2"/>
    <d v="2019-02-27T00:00:00"/>
    <d v="2019-03-29T00:00:00"/>
    <n v="0"/>
    <n v="0"/>
    <n v="0"/>
    <n v="0"/>
    <n v="0"/>
    <n v="0"/>
    <n v="0"/>
    <n v="0"/>
    <n v="133.65"/>
    <n v="0"/>
    <n v="133.65"/>
    <n v="297.10000000000002"/>
    <s v="SAMLTD"/>
    <s v="Sample Company Limited"/>
    <x v="0"/>
    <n v="308"/>
    <n v="0"/>
    <n v="0"/>
    <n v="0"/>
    <n v="0"/>
    <n v="0"/>
    <n v="0"/>
    <n v="0"/>
    <n v="0"/>
    <n v="297.10000000000002"/>
    <n v="0"/>
    <n v="0"/>
    <n v="0"/>
    <s v="IN"/>
    <s v="Invoice - TR-CRE-004.2"/>
    <s v="02"/>
    <s v="2019"/>
    <n v="297.10000000000002"/>
    <n v="133.65"/>
    <s v="WHL"/>
    <s v="Wholesale Sales Group"/>
    <n v="258.35000000000002"/>
    <n v="116.22"/>
    <n v="38.75"/>
    <n v="17.43"/>
  </r>
  <r>
    <s v="7300"/>
    <x v="13"/>
    <s v="7300 - The Royal Cavendish Co."/>
    <s v="GBP"/>
    <m/>
    <s v="EUROPE"/>
    <s v="Invoice"/>
    <s v="TR-INV-005.3"/>
    <d v="2019-02-09T00:00:00"/>
    <d v="2019-02-12T00:00:00"/>
    <n v="0"/>
    <n v="0"/>
    <n v="0"/>
    <n v="0"/>
    <n v="0"/>
    <n v="0"/>
    <n v="0"/>
    <n v="0"/>
    <n v="17804.09"/>
    <n v="0"/>
    <n v="17804.09"/>
    <n v="39307.870000000003"/>
    <s v="SAMLTD"/>
    <s v="Sample Company Limited"/>
    <x v="0"/>
    <n v="353"/>
    <n v="0"/>
    <n v="0"/>
    <n v="0"/>
    <n v="0"/>
    <n v="0"/>
    <n v="0"/>
    <n v="0"/>
    <n v="0"/>
    <n v="39307.870000000003"/>
    <n v="0"/>
    <n v="-2770.52"/>
    <n v="-1254.8800000000001"/>
    <s v="IN"/>
    <s v="Invoice - TR-INV-005.3"/>
    <s v="02"/>
    <s v="2019"/>
    <n v="39307.870000000003"/>
    <n v="17804.09"/>
    <s v="WHL"/>
    <s v="Wholesale Sales Group"/>
    <n v="34180.761802000001"/>
    <n v="15481.819828"/>
    <n v="5127.1081979999999"/>
    <n v="2322.270172"/>
  </r>
  <r>
    <s v="7300"/>
    <x v="13"/>
    <s v="7300 - The Royal Cavendish Co."/>
    <s v="GBP"/>
    <m/>
    <s v="EUROPE"/>
    <s v="Invoice"/>
    <s v="TR-INV-009.2"/>
    <d v="2019-03-05T00:00:00"/>
    <d v="2019-04-04T00:00:00"/>
    <n v="0"/>
    <n v="0"/>
    <n v="0"/>
    <n v="0"/>
    <n v="0"/>
    <n v="0"/>
    <n v="0"/>
    <n v="0"/>
    <n v="14558.53"/>
    <n v="0"/>
    <n v="14558.53"/>
    <n v="32092.82"/>
    <s v="SAMLTD"/>
    <s v="Sample Company Limited"/>
    <x v="0"/>
    <n v="302"/>
    <n v="0"/>
    <n v="0"/>
    <n v="0"/>
    <n v="0"/>
    <n v="0"/>
    <n v="0"/>
    <n v="0"/>
    <n v="0"/>
    <n v="32092.82"/>
    <n v="0"/>
    <n v="-3395.02"/>
    <n v="-1540.11"/>
    <s v="IN"/>
    <s v="Invoice - TR-INV-009.2"/>
    <s v="03"/>
    <s v="2019"/>
    <n v="32092.82"/>
    <n v="14558.53"/>
    <s v="WHL"/>
    <s v="Wholesale Sales Group"/>
    <n v="27906.807863999999"/>
    <n v="12659.593663"/>
    <n v="4186.0121360000003"/>
    <n v="1898.9363370000001"/>
  </r>
  <r>
    <s v="7300"/>
    <x v="13"/>
    <s v="7300 - The Royal Cavendish Co."/>
    <s v="GBP"/>
    <m/>
    <s v="EUROPE"/>
    <s v="Invoice"/>
    <s v="TR-INV-010.4"/>
    <d v="2019-02-06T00:00:00"/>
    <d v="2019-03-08T00:00:00"/>
    <n v="0"/>
    <n v="0"/>
    <n v="0"/>
    <n v="0"/>
    <n v="0"/>
    <n v="0"/>
    <n v="0"/>
    <n v="0"/>
    <n v="4414.49"/>
    <n v="0"/>
    <n v="4414.49"/>
    <n v="11553.86"/>
    <s v="SAMLTD"/>
    <s v="Sample Company Limited"/>
    <x v="0"/>
    <n v="329"/>
    <n v="0"/>
    <n v="0"/>
    <n v="0"/>
    <n v="0"/>
    <n v="0"/>
    <n v="0"/>
    <n v="0"/>
    <n v="0"/>
    <n v="11553.86"/>
    <n v="0"/>
    <n v="-7276.8"/>
    <n v="-2780.31"/>
    <s v="IN"/>
    <s v="Invoice - TR-INV-010.4"/>
    <s v="02"/>
    <s v="2019"/>
    <n v="11553.86"/>
    <n v="4414.49"/>
    <s v="WHL"/>
    <s v="Wholesale Sales Group"/>
    <n v="10046.836649999999"/>
    <n v="3838.6882900000001"/>
    <n v="1507.0233499999999"/>
    <n v="575.80170999999996"/>
  </r>
  <r>
    <s v="7300"/>
    <x v="13"/>
    <s v="7300 - The Royal Cavendish Co."/>
    <s v="GBP"/>
    <m/>
    <s v="EUROPE"/>
    <s v="Unapplied Cash"/>
    <s v="UC00000000000000000007"/>
    <d v="2019-03-14T00:00:00"/>
    <d v="2019-03-14T00:00:00"/>
    <n v="0"/>
    <n v="0"/>
    <n v="0"/>
    <n v="0"/>
    <n v="0"/>
    <n v="0"/>
    <n v="0"/>
    <n v="0"/>
    <n v="-99.18"/>
    <n v="0"/>
    <n v="-99.18"/>
    <n v="-259.8"/>
    <s v="SAMLTD"/>
    <s v="Sample Company Limited"/>
    <x v="0"/>
    <n v="323"/>
    <n v="0"/>
    <n v="0"/>
    <n v="0"/>
    <n v="0"/>
    <n v="0"/>
    <n v="0"/>
    <n v="0"/>
    <n v="0"/>
    <n v="-259.8"/>
    <n v="0"/>
    <n v="0"/>
    <n v="0"/>
    <s v="UC"/>
    <s v="Unapplied Cash - UC00000000000000000007"/>
    <s v="03"/>
    <s v="2019"/>
    <n v="-259.8"/>
    <n v="-99.18"/>
    <s v="WHL"/>
    <s v="Wholesale Sales Group"/>
    <n v="-259.8"/>
    <n v="-99.18"/>
    <n v="0"/>
    <n v="0"/>
  </r>
  <r>
    <s v="7400"/>
    <x v="14"/>
    <s v="7400 - The Yoshida Gardens"/>
    <s v="JPN"/>
    <m/>
    <s v="JAPAN"/>
    <s v="Invoice"/>
    <s v="TR-INV-010.2"/>
    <d v="2019-02-04T00:00:00"/>
    <d v="2019-02-06T00:00:00"/>
    <n v="0"/>
    <n v="0"/>
    <n v="0"/>
    <n v="0"/>
    <n v="0"/>
    <n v="0"/>
    <n v="0"/>
    <n v="0"/>
    <n v="74"/>
    <n v="0"/>
    <n v="74"/>
    <n v="0.82"/>
    <s v="SAMLTD"/>
    <s v="Sample Company Limited"/>
    <x v="0"/>
    <n v="359"/>
    <n v="0"/>
    <n v="0"/>
    <n v="0"/>
    <n v="0"/>
    <n v="0"/>
    <n v="0"/>
    <n v="0"/>
    <n v="0"/>
    <n v="0.82"/>
    <n v="0"/>
    <n v="-8.1"/>
    <n v="-738"/>
    <s v="IN"/>
    <s v="Invoice - TR-INV-010.2"/>
    <s v="02"/>
    <s v="2019"/>
    <n v="0.82"/>
    <n v="74"/>
    <s v="WHL"/>
    <s v="Wholesale Sales Group"/>
    <n v="0.74553800000000003"/>
    <n v="67.256157999999999"/>
    <n v="7.4462E-2"/>
    <n v="6.7438419999999999"/>
  </r>
  <r>
    <s v="7400"/>
    <x v="14"/>
    <s v="7400 - The Yoshida Gardens"/>
    <s v="JPN"/>
    <m/>
    <s v="JAPAN"/>
    <s v="Unapplied Cash"/>
    <s v="UC00000000000000000006"/>
    <d v="2019-03-10T00:00:00"/>
    <d v="2019-03-10T00:00:00"/>
    <n v="0"/>
    <n v="0"/>
    <n v="0"/>
    <n v="0"/>
    <n v="0"/>
    <n v="0"/>
    <n v="0"/>
    <n v="0"/>
    <n v="-11900"/>
    <n v="0"/>
    <n v="-11900"/>
    <n v="-132.46"/>
    <s v="SAMLTD"/>
    <s v="Sample Company Limited"/>
    <x v="0"/>
    <n v="327"/>
    <n v="0"/>
    <n v="0"/>
    <n v="0"/>
    <n v="0"/>
    <n v="0"/>
    <n v="0"/>
    <n v="0"/>
    <n v="0"/>
    <n v="-132.46"/>
    <n v="0"/>
    <n v="8.2100000000000009"/>
    <n v="738"/>
    <s v="UC"/>
    <s v="Unapplied Cash - UC00000000000000000006"/>
    <s v="03"/>
    <s v="2019"/>
    <n v="-132.46"/>
    <n v="-11900"/>
    <s v="WHL"/>
    <s v="Wholesale Sales Group"/>
    <n v="-132.46"/>
    <n v="-11900"/>
    <n v="0"/>
    <n v="0"/>
  </r>
  <r>
    <s v="7400"/>
    <x v="14"/>
    <s v="7400 - The Yoshida Gardens"/>
    <s v="JPN"/>
    <m/>
    <s v="JAPAN"/>
    <s v="Prepayment"/>
    <s v="PP00000000000000000006"/>
    <d v="2019-02-04T00:00:00"/>
    <d v="2019-02-04T00:00:00"/>
    <n v="0"/>
    <n v="0"/>
    <n v="0"/>
    <n v="0"/>
    <n v="0"/>
    <n v="0"/>
    <n v="0"/>
    <n v="0"/>
    <n v="0"/>
    <n v="-87450"/>
    <n v="-87450"/>
    <n v="-949.88"/>
    <s v="SAMLTD"/>
    <s v="Sample Company Limited"/>
    <x v="0"/>
    <n v="361"/>
    <n v="0"/>
    <n v="0"/>
    <n v="0"/>
    <n v="0"/>
    <n v="0"/>
    <n v="0"/>
    <n v="0"/>
    <n v="0"/>
    <n v="0"/>
    <n v="-949.88"/>
    <n v="63.52"/>
    <n v="5848"/>
    <s v="PI"/>
    <s v="Prepayment - PP00000000000000000006"/>
    <s v="02"/>
    <s v="2019"/>
    <n v="-949.88"/>
    <n v="-87450"/>
    <s v="WHL"/>
    <s v="Wholesale Sales Group"/>
    <n v="-949.88"/>
    <n v="-87450"/>
    <n v="0"/>
    <n v="0"/>
  </r>
  <r>
    <s v="WEBCUST"/>
    <x v="15"/>
    <s v="WEBCUST - Web customer sales"/>
    <s v="CAD"/>
    <m/>
    <s v="TRADE"/>
    <s v="Payment"/>
    <s v="PY00000000000000000063"/>
    <d v="2019-02-06T00:00:00"/>
    <d v="2019-02-06T00:00:00"/>
    <n v="0"/>
    <n v="0"/>
    <n v="0"/>
    <n v="0"/>
    <n v="0"/>
    <n v="0"/>
    <n v="0"/>
    <n v="0"/>
    <n v="-2.74"/>
    <n v="0"/>
    <n v="-2.74"/>
    <n v="-2.74"/>
    <s v="SAMLTD"/>
    <s v="Sample Company Limited"/>
    <x v="0"/>
    <n v="359"/>
    <n v="0"/>
    <n v="0"/>
    <n v="0"/>
    <n v="0"/>
    <n v="0"/>
    <n v="0"/>
    <n v="0"/>
    <n v="0"/>
    <n v="-2.74"/>
    <n v="0"/>
    <n v="804.95"/>
    <n v="804.95"/>
    <s v="PY"/>
    <s v="Payment - PY00000000000000000063"/>
    <s v="02"/>
    <s v="2019"/>
    <n v="-2.74"/>
    <n v="-2.74"/>
    <s v="RTL"/>
    <s v="Retail Sales Group"/>
    <n v="-2.74"/>
    <n v="-2.74"/>
    <n v="0"/>
    <n v="0"/>
  </r>
  <r>
    <s v="1105"/>
    <x v="1"/>
    <s v="1105 - Bargain Mart - Oakland"/>
    <s v="USD"/>
    <m/>
    <s v="USA"/>
    <s v="Invoice"/>
    <s v="IN0000000000022"/>
    <d v="2019-10-12T00:00:00"/>
    <d v="2019-10-25T00:00:00"/>
    <n v="0"/>
    <n v="0"/>
    <n v="0"/>
    <n v="0"/>
    <n v="0"/>
    <n v="0"/>
    <n v="50.33"/>
    <n v="0"/>
    <n v="0"/>
    <n v="0"/>
    <n v="50.33"/>
    <n v="69.36"/>
    <s v="SAMLTD"/>
    <s v="Sample Company Limited"/>
    <x v="0"/>
    <n v="98"/>
    <n v="0"/>
    <n v="0"/>
    <n v="0"/>
    <n v="0"/>
    <n v="0"/>
    <n v="0"/>
    <n v="69.36"/>
    <n v="0"/>
    <n v="0"/>
    <n v="0"/>
    <n v="-169.18"/>
    <n v="-122.76"/>
    <s v="IN"/>
    <s v="Invoice - IN0000000000022"/>
    <s v="10"/>
    <s v="2019"/>
    <n v="69.36"/>
    <n v="50.33"/>
    <s v="WHL"/>
    <s v="Wholesale Sales Group"/>
    <n v="64.073822000000007"/>
    <n v="46.494695999999998"/>
    <n v="5.2861779999999996"/>
    <n v="3.8353039999999998"/>
  </r>
  <r>
    <s v="1200"/>
    <x v="2"/>
    <s v="1200 - Mr. Ronald Black"/>
    <s v="USD"/>
    <m/>
    <s v="USA"/>
    <s v="Invoice"/>
    <s v="IN0000000000026"/>
    <d v="2019-12-01T00:00:00"/>
    <d v="2019-12-15T00:00:00"/>
    <n v="0"/>
    <n v="0"/>
    <n v="0"/>
    <n v="0"/>
    <n v="1123.08"/>
    <n v="0"/>
    <n v="0"/>
    <n v="0"/>
    <n v="0"/>
    <n v="0"/>
    <n v="1123.08"/>
    <n v="1599.38"/>
    <s v="SAMLTD"/>
    <s v="Sample Company Limited"/>
    <x v="0"/>
    <n v="47"/>
    <n v="0"/>
    <n v="0"/>
    <n v="0"/>
    <n v="0"/>
    <n v="1123.08"/>
    <n v="0"/>
    <n v="0"/>
    <n v="0"/>
    <n v="0"/>
    <n v="0"/>
    <n v="0"/>
    <n v="0"/>
    <s v="IN"/>
    <s v="Invoice - IN0000000000026"/>
    <s v="12"/>
    <s v="2019"/>
    <n v="1599.38"/>
    <n v="1123.08"/>
    <s v="RTL"/>
    <s v="Retail Sales Group"/>
    <n v="1477.49"/>
    <n v="1037.49"/>
    <n v="121.89"/>
    <n v="85.59"/>
  </r>
  <r>
    <s v="1200"/>
    <x v="2"/>
    <s v="1200 - Mr. Ronald Black"/>
    <s v="USD"/>
    <m/>
    <s v="USA"/>
    <s v="Invoice"/>
    <s v="IN0000000000030"/>
    <d v="2020-01-04T00:00:00"/>
    <d v="2020-01-15T00:00:00"/>
    <n v="0"/>
    <n v="0"/>
    <n v="1958.98"/>
    <n v="1958.98"/>
    <n v="0"/>
    <n v="0"/>
    <n v="0"/>
    <n v="0"/>
    <n v="0"/>
    <n v="0"/>
    <n v="1958.98"/>
    <n v="2791.15"/>
    <s v="SAMLTD"/>
    <s v="Sample Company Limited"/>
    <x v="0"/>
    <n v="16"/>
    <n v="0"/>
    <n v="0"/>
    <n v="2791.15"/>
    <n v="2791.15"/>
    <n v="0"/>
    <n v="0"/>
    <n v="0"/>
    <n v="0"/>
    <n v="0"/>
    <n v="0"/>
    <n v="0"/>
    <n v="0"/>
    <s v="IN"/>
    <s v="Invoice - IN0000000000030"/>
    <s v="01"/>
    <s v="2020"/>
    <n v="2791.15"/>
    <n v="1958.98"/>
    <s v="RTL"/>
    <s v="Retail Sales Group"/>
    <n v="2578.4299999999998"/>
    <n v="1809.68"/>
    <n v="212.72"/>
    <n v="149.30000000000001"/>
  </r>
  <r>
    <s v="1240"/>
    <x v="4"/>
    <s v="1240 - The Courtyard"/>
    <s v="USD"/>
    <m/>
    <s v="USA"/>
    <s v="Invoice"/>
    <s v="IN0000000000031"/>
    <d v="2020-01-08T00:00:00"/>
    <d v="2020-02-07T00:00:00"/>
    <n v="7141.79"/>
    <n v="0"/>
    <n v="0"/>
    <n v="0"/>
    <n v="0"/>
    <n v="0"/>
    <n v="0"/>
    <n v="0"/>
    <n v="0"/>
    <n v="0"/>
    <n v="7141.79"/>
    <n v="10222.76"/>
    <s v="SAMLTD"/>
    <s v="Sample Company Limited"/>
    <x v="0"/>
    <n v="-7"/>
    <n v="10222.76"/>
    <n v="0"/>
    <n v="0"/>
    <n v="0"/>
    <n v="0"/>
    <n v="0"/>
    <n v="0"/>
    <n v="0"/>
    <n v="0"/>
    <n v="0"/>
    <n v="0"/>
    <n v="0"/>
    <s v="IN"/>
    <s v="Invoice - IN0000000000031"/>
    <s v="01"/>
    <s v="2020"/>
    <n v="10222.76"/>
    <n v="7141.79"/>
    <s v="WHL"/>
    <s v="Wholesale Sales Group"/>
    <n v="9443.67"/>
    <n v="6597.5"/>
    <n v="779.09"/>
    <n v="544.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6">
  <location ref="A3:J4" firstHeaderRow="0" firstDataRow="1" firstDataCol="0" rowPageCount="1" colPageCount="1"/>
  <pivotFields count="50">
    <pivotField showAll="0"/>
    <pivotField axis="axisPage" showAll="0">
      <items count="17">
        <item x="3"/>
        <item x="8"/>
        <item x="1"/>
        <item x="0"/>
        <item x="11"/>
        <item x="9"/>
        <item x="12"/>
        <item x="5"/>
        <item x="6"/>
        <item x="10"/>
        <item x="2"/>
        <item x="7"/>
        <item x="4"/>
        <item x="13"/>
        <item x="14"/>
        <item x="15"/>
        <item t="default"/>
      </items>
    </pivotField>
    <pivotField showAll="0"/>
    <pivotField showAll="0"/>
    <pivotField showAll="0"/>
    <pivotField showAll="0"/>
    <pivotField showAll="0"/>
    <pivotField showAll="0"/>
    <pivotField numFmtId="14"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
        <item x="0"/>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Fields count="1">
    <field x="-2"/>
  </colFields>
  <colItems count="10">
    <i>
      <x/>
    </i>
    <i i="1">
      <x v="1"/>
    </i>
    <i i="2">
      <x v="2"/>
    </i>
    <i i="3">
      <x v="3"/>
    </i>
    <i i="4">
      <x v="4"/>
    </i>
    <i i="5">
      <x v="5"/>
    </i>
    <i i="6">
      <x v="6"/>
    </i>
    <i i="7">
      <x v="7"/>
    </i>
    <i i="8">
      <x v="8"/>
    </i>
    <i i="9">
      <x v="9"/>
    </i>
  </colItems>
  <pageFields count="1">
    <pageField fld="1" hier="-1"/>
  </pageFields>
  <dataFields count="10">
    <dataField name="Sum of Current Functional" fld="26" baseField="0" baseItem="0"/>
    <dataField name="Sum of 1 to 15 Functional" fld="27" baseField="0" baseItem="0"/>
    <dataField name="Sum of 16 to 30 Functional" fld="28" baseField="0" baseItem="0"/>
    <dataField name="Sum of 1 to 30 Functional" fld="29" baseField="0" baseItem="0"/>
    <dataField name="Sum of 31 to 60 Functional" fld="30" baseField="0" baseItem="0"/>
    <dataField name="Sum of 61 to 90 Functional" fld="31" baseField="0" baseItem="0"/>
    <dataField name="Sum of 91 to 120 Functional" fld="32" baseField="0" baseItem="0"/>
    <dataField name="Sum of 121 to 180 Functional" fld="33" baseField="0" baseItem="0"/>
    <dataField name="Sum of 181 to 360 Functional" fld="34" baseField="0" baseItem="0"/>
    <dataField name="Sum of Over 360 Functional" fld="35" baseField="0" baseItem="0"/>
  </dataFields>
  <chartFormats count="10">
    <chartFormat chart="35" format="21" series="1">
      <pivotArea type="data" outline="0" fieldPosition="0">
        <references count="1">
          <reference field="4294967294" count="1" selected="0">
            <x v="0"/>
          </reference>
        </references>
      </pivotArea>
    </chartFormat>
    <chartFormat chart="35" format="22" series="1">
      <pivotArea type="data" outline="0" fieldPosition="0">
        <references count="1">
          <reference field="4294967294" count="1" selected="0">
            <x v="1"/>
          </reference>
        </references>
      </pivotArea>
    </chartFormat>
    <chartFormat chart="35" format="23" series="1">
      <pivotArea type="data" outline="0" fieldPosition="0">
        <references count="1">
          <reference field="4294967294" count="1" selected="0">
            <x v="2"/>
          </reference>
        </references>
      </pivotArea>
    </chartFormat>
    <chartFormat chart="35" format="24" series="1">
      <pivotArea type="data" outline="0" fieldPosition="0">
        <references count="1">
          <reference field="4294967294" count="1" selected="0">
            <x v="3"/>
          </reference>
        </references>
      </pivotArea>
    </chartFormat>
    <chartFormat chart="35" format="25" series="1">
      <pivotArea type="data" outline="0" fieldPosition="0">
        <references count="1">
          <reference field="4294967294" count="1" selected="0">
            <x v="4"/>
          </reference>
        </references>
      </pivotArea>
    </chartFormat>
    <chartFormat chart="35" format="26" series="1">
      <pivotArea type="data" outline="0" fieldPosition="0">
        <references count="1">
          <reference field="4294967294" count="1" selected="0">
            <x v="5"/>
          </reference>
        </references>
      </pivotArea>
    </chartFormat>
    <chartFormat chart="35" format="27" series="1">
      <pivotArea type="data" outline="0" fieldPosition="0">
        <references count="1">
          <reference field="4294967294" count="1" selected="0">
            <x v="6"/>
          </reference>
        </references>
      </pivotArea>
    </chartFormat>
    <chartFormat chart="35" format="28" series="1">
      <pivotArea type="data" outline="0" fieldPosition="0">
        <references count="1">
          <reference field="4294967294" count="1" selected="0">
            <x v="7"/>
          </reference>
        </references>
      </pivotArea>
    </chartFormat>
    <chartFormat chart="35" format="29" series="1">
      <pivotArea type="data" outline="0" fieldPosition="0">
        <references count="1">
          <reference field="4294967294" count="1" selected="0">
            <x v="8"/>
          </reference>
        </references>
      </pivotArea>
    </chartFormat>
    <chartFormat chart="35" format="30" series="1">
      <pivotArea type="data" outline="0" fieldPosition="0">
        <references count="1">
          <reference field="4294967294"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applyNumberFormats="0" applyBorderFormats="0" applyFontFormats="0" applyPatternFormats="0" applyAlignmentFormats="0" applyWidthHeightFormats="1" dataCaption="Ageing" updatedVersion="5" minRefreshableVersion="3" asteriskTotals="1" showDrill="0" colGrandTotals="0" itemPrintTitles="1" createdVersion="5" indent="0" compact="0" compactData="0" gridDropZones="1" multipleFieldFilters="0">
  <location ref="A14:Q86" firstHeaderRow="1" firstDataRow="2" firstDataCol="7" rowPageCount="1" colPageCount="1"/>
  <pivotFields count="51">
    <pivotField axis="axisRow" compact="0" outline="0" showAll="0" defaultSubtotal="0">
      <items count="77">
        <item m="1" x="76"/>
        <item m="1" x="50"/>
        <item m="1" x="54"/>
        <item m="1" x="62"/>
        <item m="1" x="71"/>
        <item m="1" x="53"/>
        <item m="1" x="34"/>
        <item m="1" x="21"/>
        <item m="1" x="27"/>
        <item m="1" x="69"/>
        <item m="1" x="43"/>
        <item m="1" x="51"/>
        <item m="1" x="33"/>
        <item m="1" x="26"/>
        <item m="1" x="66"/>
        <item m="1" x="41"/>
        <item m="1" x="24"/>
        <item m="1" x="65"/>
        <item m="1" x="49"/>
        <item m="1" x="23"/>
        <item m="1" x="48"/>
        <item m="1" x="58"/>
        <item m="1" x="63"/>
        <item m="1" x="32"/>
        <item m="1" x="40"/>
        <item m="1" x="29"/>
        <item m="1" x="75"/>
        <item m="1" x="56"/>
        <item m="1" x="36"/>
        <item m="1" x="25"/>
        <item m="1" x="37"/>
        <item m="1" x="57"/>
        <item m="1" x="38"/>
        <item m="1" x="72"/>
        <item m="1" x="74"/>
        <item m="1" x="52"/>
        <item m="1" x="42"/>
        <item m="1" x="31"/>
        <item m="1" x="30"/>
        <item m="1" x="20"/>
        <item m="1" x="35"/>
        <item m="1" x="28"/>
        <item m="1" x="16"/>
        <item m="1" x="67"/>
        <item m="1" x="19"/>
        <item m="1" x="68"/>
        <item m="1" x="22"/>
        <item m="1" x="46"/>
        <item m="1" x="70"/>
        <item m="1" x="44"/>
        <item m="1" x="47"/>
        <item m="1" x="55"/>
        <item m="1" x="45"/>
        <item m="1" x="18"/>
        <item m="1" x="60"/>
        <item m="1" x="39"/>
        <item m="1" x="61"/>
        <item m="1" x="17"/>
        <item m="1" x="59"/>
        <item m="1" x="73"/>
        <item m="1" x="64"/>
        <item x="0"/>
        <item x="1"/>
        <item x="2"/>
        <item x="3"/>
        <item x="4"/>
        <item x="5"/>
        <item x="6"/>
        <item x="7"/>
        <item x="8"/>
        <item x="9"/>
        <item x="10"/>
        <item x="11"/>
        <item x="12"/>
        <item x="13"/>
        <item x="14"/>
        <item x="15"/>
      </items>
    </pivotField>
    <pivotField axis="axisRow" compact="0" outline="0" showAll="0" defaultSubtotal="0">
      <items count="65">
        <item m="1" x="59"/>
        <item m="1" x="37"/>
        <item m="1" x="44"/>
        <item m="1" x="57"/>
        <item m="1" x="36"/>
        <item m="1" x="20"/>
        <item m="1" x="48"/>
        <item m="1" x="23"/>
        <item m="1" x="41"/>
        <item m="1" x="27"/>
        <item m="1" x="24"/>
        <item m="1" x="42"/>
        <item m="1" x="30"/>
        <item m="1" x="33"/>
        <item m="1" x="47"/>
        <item m="1" x="55"/>
        <item m="1" x="62"/>
        <item m="1" x="17"/>
        <item m="1" x="50"/>
        <item m="1" x="38"/>
        <item m="1" x="43"/>
        <item m="1" x="34"/>
        <item m="1" x="18"/>
        <item m="1" x="63"/>
        <item m="1" x="26"/>
        <item m="1" x="28"/>
        <item m="1" x="21"/>
        <item m="1" x="53"/>
        <item m="1" x="40"/>
        <item m="1" x="56"/>
        <item m="1" x="19"/>
        <item m="1" x="52"/>
        <item m="1" x="35"/>
        <item m="1" x="39"/>
        <item m="1" x="64"/>
        <item m="1" x="32"/>
        <item m="1" x="25"/>
        <item m="1" x="61"/>
        <item m="1" x="60"/>
        <item m="1" x="22"/>
        <item m="1" x="45"/>
        <item m="1" x="29"/>
        <item m="1" x="46"/>
        <item m="1" x="58"/>
        <item m="1" x="54"/>
        <item m="1" x="51"/>
        <item m="1" x="16"/>
        <item m="1" x="49"/>
        <item m="1" x="31"/>
        <item x="0"/>
        <item x="1"/>
        <item x="2"/>
        <item x="3"/>
        <item x="4"/>
        <item x="5"/>
        <item x="6"/>
        <item x="7"/>
        <item x="8"/>
        <item x="9"/>
        <item x="10"/>
        <item x="11"/>
        <item x="12"/>
        <item x="13"/>
        <item x="14"/>
        <item x="15"/>
      </items>
    </pivotField>
    <pivotField compact="0" outline="0" subtotalTop="0" showAll="0" insertBlankRow="1" sortType="ascending"/>
    <pivotField name="Currency" axis="axisRow" compact="0" subtotalTop="0" showAll="0" defaultSubtotal="0">
      <items count="7">
        <item m="1" x="5"/>
        <item x="2"/>
        <item x="0"/>
        <item m="1" x="4"/>
        <item m="1" x="6"/>
        <item x="1"/>
        <item x="3"/>
      </items>
    </pivotField>
    <pivotField name="Common Account" axis="axisPage" compact="0" outline="0" showAll="0" defaultSubtotal="0">
      <items count="2">
        <item m="1" x="1"/>
        <item x="0"/>
      </items>
    </pivotField>
    <pivotField compact="0" outline="0" showAll="0" defaultSubtotal="0"/>
    <pivotField axis="axisRow" compact="0" outline="0" showAll="0" defaultSubtotal="0">
      <items count="7">
        <item x="0"/>
        <item m="1" x="6"/>
        <item x="5"/>
        <item x="1"/>
        <item x="4"/>
        <item x="3"/>
        <item x="2"/>
      </items>
      <extLst>
        <ext xmlns:x14="http://schemas.microsoft.com/office/spreadsheetml/2009/9/main" uri="{2946ED86-A175-432a-8AC1-64E0C546D7DE}">
          <x14:pivotField fillDownLabels="1"/>
        </ext>
      </extLst>
    </pivotField>
    <pivotField axis="axisRow" compact="0" outline="0" showAll="0" defaultSubtotal="0">
      <items count="715">
        <item m="1" x="467"/>
        <item m="1" x="415"/>
        <item m="1" x="360"/>
        <item m="1" x="518"/>
        <item m="1" x="54"/>
        <item m="1" x="470"/>
        <item m="1" x="168"/>
        <item m="1" x="388"/>
        <item m="1" x="373"/>
        <item m="1" x="476"/>
        <item m="1" x="669"/>
        <item m="1" x="185"/>
        <item m="1" x="133"/>
        <item m="1" x="273"/>
        <item m="1" x="91"/>
        <item m="1" x="455"/>
        <item m="1" x="385"/>
        <item m="1" x="138"/>
        <item m="1" x="137"/>
        <item m="1" x="305"/>
        <item m="1" x="162"/>
        <item m="1" x="227"/>
        <item m="1" x="381"/>
        <item m="1" x="279"/>
        <item m="1" x="379"/>
        <item m="1" x="337"/>
        <item m="1" x="458"/>
        <item m="1" x="634"/>
        <item m="1" x="493"/>
        <item m="1" x="514"/>
        <item m="1" x="536"/>
        <item m="1" x="517"/>
        <item m="1" x="297"/>
        <item m="1" x="705"/>
        <item m="1" x="93"/>
        <item m="1" x="333"/>
        <item m="1" x="488"/>
        <item m="1" x="466"/>
        <item m="1" x="355"/>
        <item m="1" x="158"/>
        <item m="1" x="203"/>
        <item m="1" x="230"/>
        <item m="1" x="276"/>
        <item m="1" x="291"/>
        <item m="1" x="302"/>
        <item m="1" x="511"/>
        <item m="1" x="271"/>
        <item m="1" x="143"/>
        <item m="1" x="340"/>
        <item m="1" x="290"/>
        <item m="1" x="572"/>
        <item m="1" x="588"/>
        <item m="1" x="293"/>
        <item m="1" x="278"/>
        <item m="1" x="323"/>
        <item m="1" x="265"/>
        <item m="1" x="255"/>
        <item m="1" x="698"/>
        <item m="1" x="319"/>
        <item m="1" x="173"/>
        <item m="1" x="126"/>
        <item m="1" x="164"/>
        <item m="1" x="214"/>
        <item m="1" x="199"/>
        <item m="1" x="192"/>
        <item m="1" x="434"/>
        <item m="1" x="416"/>
        <item m="1" x="405"/>
        <item m="1" x="189"/>
        <item m="1" x="169"/>
        <item m="1" x="201"/>
        <item m="1" x="420"/>
        <item m="1" x="264"/>
        <item m="1" x="178"/>
        <item m="1" x="266"/>
        <item m="1" x="171"/>
        <item m="1" x="237"/>
        <item m="1" x="122"/>
        <item m="1" x="190"/>
        <item m="1" x="342"/>
        <item m="1" x="414"/>
        <item m="1" x="446"/>
        <item m="1" x="131"/>
        <item m="1" x="344"/>
        <item m="1" x="410"/>
        <item m="1" x="176"/>
        <item m="1" x="391"/>
        <item m="1" x="148"/>
        <item m="1" x="130"/>
        <item m="1" x="60"/>
        <item m="1" x="154"/>
        <item m="1" x="123"/>
        <item m="1" x="339"/>
        <item m="1" x="235"/>
        <item m="1" x="430"/>
        <item m="1" x="269"/>
        <item m="1" x="242"/>
        <item m="1" x="217"/>
        <item m="1" x="56"/>
        <item m="1" x="270"/>
        <item m="1" x="61"/>
        <item m="1" x="236"/>
        <item m="1" x="78"/>
        <item m="1" x="318"/>
        <item m="1" x="191"/>
        <item m="1" x="246"/>
        <item m="1" x="197"/>
        <item m="1" x="274"/>
        <item m="1" x="152"/>
        <item m="1" x="166"/>
        <item m="1" x="389"/>
        <item m="1" x="542"/>
        <item m="1" x="304"/>
        <item m="1" x="72"/>
        <item m="1" x="120"/>
        <item m="1" x="174"/>
        <item m="1" x="209"/>
        <item m="1" x="353"/>
        <item m="1" x="205"/>
        <item m="1" x="281"/>
        <item m="1" x="354"/>
        <item m="1" x="210"/>
        <item m="1" x="545"/>
        <item m="1" x="151"/>
        <item m="1" x="382"/>
        <item m="1" x="125"/>
        <item m="1" x="680"/>
        <item m="1" x="614"/>
        <item m="1" x="115"/>
        <item m="1" x="117"/>
        <item m="1" x="175"/>
        <item m="1" x="244"/>
        <item m="1" x="332"/>
        <item m="1" x="358"/>
        <item m="1" x="145"/>
        <item m="1" x="404"/>
        <item m="1" x="328"/>
        <item m="1" x="308"/>
        <item m="1" x="218"/>
        <item m="1" x="206"/>
        <item m="1" x="251"/>
        <item m="1" x="232"/>
        <item m="1" x="534"/>
        <item m="1" x="202"/>
        <item m="1" x="155"/>
        <item m="1" x="699"/>
        <item m="1" x="108"/>
        <item m="1" x="708"/>
        <item m="1" x="188"/>
        <item m="1" x="97"/>
        <item m="1" x="567"/>
        <item m="1" x="165"/>
        <item m="1" x="262"/>
        <item m="1" x="310"/>
        <item m="1" x="399"/>
        <item m="1" x="186"/>
        <item m="1" x="294"/>
        <item m="1" x="83"/>
        <item m="1" x="74"/>
        <item m="1" x="69"/>
        <item m="1" x="59"/>
        <item m="1" x="714"/>
        <item m="1" x="707"/>
        <item m="1" x="57"/>
        <item m="1" x="713"/>
        <item m="1" x="124"/>
        <item m="1" x="110"/>
        <item m="1" x="200"/>
        <item m="1" x="617"/>
        <item m="1" x="313"/>
        <item m="1" x="439"/>
        <item m="1" x="249"/>
        <item m="1" x="284"/>
        <item m="1" x="77"/>
        <item m="1" x="496"/>
        <item m="1" x="409"/>
        <item m="1" x="314"/>
        <item m="1" x="311"/>
        <item m="1" x="456"/>
        <item m="1" x="336"/>
        <item m="1" x="62"/>
        <item m="1" x="275"/>
        <item m="1" x="441"/>
        <item m="1" x="247"/>
        <item m="1" x="198"/>
        <item m="1" x="183"/>
        <item m="1" x="132"/>
        <item m="1" x="228"/>
        <item m="1" x="376"/>
        <item m="1" x="226"/>
        <item m="1" x="345"/>
        <item m="1" x="215"/>
        <item m="1" x="696"/>
        <item m="1" x="80"/>
        <item m="1" x="64"/>
        <item m="1" x="94"/>
        <item m="1" x="70"/>
        <item m="1" x="84"/>
        <item m="1" x="141"/>
        <item m="1" x="157"/>
        <item m="1" x="259"/>
        <item m="1" x="221"/>
        <item m="1" x="691"/>
        <item m="1" x="712"/>
        <item m="1" x="702"/>
        <item m="1" x="55"/>
        <item m="1" x="150"/>
        <item m="1" x="129"/>
        <item m="1" x="104"/>
        <item m="1" x="95"/>
        <item m="1" x="142"/>
        <item m="1" x="136"/>
        <item m="1" x="113"/>
        <item m="1" x="194"/>
        <item m="1" x="121"/>
        <item m="1" x="105"/>
        <item m="1" x="213"/>
        <item m="1" x="225"/>
        <item m="1" x="211"/>
        <item m="1" x="196"/>
        <item m="1" x="224"/>
        <item m="1" x="386"/>
        <item m="1" x="331"/>
        <item m="1" x="231"/>
        <item m="1" x="147"/>
        <item m="1" x="118"/>
        <item m="1" x="301"/>
        <item m="1" x="159"/>
        <item m="1" x="341"/>
        <item m="1" x="378"/>
        <item m="1" x="375"/>
        <item m="1" x="179"/>
        <item m="1" x="321"/>
        <item m="1" x="263"/>
        <item m="1" x="431"/>
        <item m="1" x="100"/>
        <item m="1" x="90"/>
        <item m="1" x="82"/>
        <item m="1" x="99"/>
        <item m="1" x="88"/>
        <item m="1" x="286"/>
        <item m="1" x="406"/>
        <item m="1" x="362"/>
        <item m="1" x="495"/>
        <item m="1" x="516"/>
        <item m="1" x="238"/>
        <item m="1" x="468"/>
        <item m="1" x="471"/>
        <item m="1" x="554"/>
        <item m="1" x="589"/>
        <item m="1" x="603"/>
        <item m="1" x="686"/>
        <item m="1" x="586"/>
        <item m="1" x="550"/>
        <item m="1" x="637"/>
        <item m="1" x="257"/>
        <item m="1" x="267"/>
        <item m="1" x="701"/>
        <item m="1" x="682"/>
        <item m="1" x="464"/>
        <item m="1" x="387"/>
        <item m="1" x="260"/>
        <item m="1" x="241"/>
        <item m="1" x="413"/>
        <item m="1" x="401"/>
        <item m="1" x="349"/>
        <item m="1" x="298"/>
        <item m="1" x="461"/>
        <item m="1" x="585"/>
        <item m="1" x="306"/>
        <item m="1" x="583"/>
        <item m="1" x="307"/>
        <item m="1" x="239"/>
        <item m="1" x="220"/>
        <item m="1" x="240"/>
        <item m="1" x="433"/>
        <item m="1" x="460"/>
        <item m="1" x="570"/>
        <item m="1" x="644"/>
        <item m="1" x="504"/>
        <item m="1" x="445"/>
        <item m="1" x="522"/>
        <item m="1" x="140"/>
        <item m="1" x="429"/>
        <item m="1" x="352"/>
        <item m="1" x="652"/>
        <item m="1" x="135"/>
        <item m="1" x="347"/>
        <item m="1" x="594"/>
        <item m="1" x="599"/>
        <item m="1" x="510"/>
        <item m="1" x="184"/>
        <item m="1" x="601"/>
        <item m="1" x="187"/>
        <item m="1" x="602"/>
        <item m="1" x="92"/>
        <item m="1" x="68"/>
        <item m="1" x="529"/>
        <item m="1" x="85"/>
        <item m="1" x="67"/>
        <item m="1" x="73"/>
        <item m="1" x="693"/>
        <item m="1" x="692"/>
        <item m="1" x="509"/>
        <item m="1" x="424"/>
        <item m="1" x="432"/>
        <item m="1" x="523"/>
        <item m="1" x="283"/>
        <item m="1" x="677"/>
        <item m="1" x="398"/>
        <item m="1" x="384"/>
        <item m="1" x="562"/>
        <item m="1" x="357"/>
        <item m="1" x="408"/>
        <item m="1" x="526"/>
        <item m="1" x="449"/>
        <item m="1" x="312"/>
        <item m="1" x="330"/>
        <item m="1" x="605"/>
        <item m="1" x="640"/>
        <item m="1" x="485"/>
        <item m="1" x="613"/>
        <item m="1" x="610"/>
        <item m="1" x="608"/>
        <item m="1" x="616"/>
        <item m="1" x="642"/>
        <item m="1" x="671"/>
        <item m="1" x="666"/>
        <item m="1" x="561"/>
        <item m="1" x="296"/>
        <item m="1" x="480"/>
        <item m="1" x="463"/>
        <item m="1" x="435"/>
        <item m="1" x="335"/>
        <item m="1" x="454"/>
        <item m="1" x="438"/>
        <item m="1" x="645"/>
        <item m="1" x="675"/>
        <item m="1" x="234"/>
        <item m="1" x="638"/>
        <item m="1" x="89"/>
        <item m="1" x="172"/>
        <item m="1" x="547"/>
        <item m="1" x="368"/>
        <item m="1" x="483"/>
        <item m="1" x="533"/>
        <item m="1" x="524"/>
        <item m="1" x="513"/>
        <item m="1" x="576"/>
        <item m="1" x="607"/>
        <item m="1" x="670"/>
        <item m="1" x="288"/>
        <item m="1" x="371"/>
        <item m="1" x="425"/>
        <item m="1" x="317"/>
        <item m="1" x="427"/>
        <item m="1" x="223"/>
        <item m="1" x="134"/>
        <item m="1" x="423"/>
        <item m="1" x="697"/>
        <item m="1" x="58"/>
        <item m="1" x="465"/>
        <item m="1" x="520"/>
        <item m="1" x="506"/>
        <item m="1" x="428"/>
        <item m="1" x="295"/>
        <item m="1" x="484"/>
        <item m="1" x="377"/>
        <item m="1" x="402"/>
        <item m="1" x="575"/>
        <item m="1" x="674"/>
        <item m="1" x="486"/>
        <item m="1" x="615"/>
        <item m="1" x="395"/>
        <item m="1" x="491"/>
        <item m="1" x="365"/>
        <item m="1" x="343"/>
        <item m="1" x="412"/>
        <item m="1" x="407"/>
        <item m="1" x="549"/>
        <item m="1" x="436"/>
        <item m="1" x="374"/>
        <item m="1" x="426"/>
        <item m="1" x="487"/>
        <item m="1" x="541"/>
        <item m="1" x="437"/>
        <item m="1" x="527"/>
        <item m="1" x="560"/>
        <item m="1" x="555"/>
        <item m="1" x="418"/>
        <item m="1" x="580"/>
        <item m="1" x="612"/>
        <item m="1" x="646"/>
        <item m="1" x="361"/>
        <item m="1" x="383"/>
        <item m="1" x="535"/>
        <item m="1" x="422"/>
        <item m="1" x="558"/>
        <item m="1" x="372"/>
        <item m="1" x="348"/>
        <item m="1" x="462"/>
        <item m="1" x="450"/>
        <item m="1" x="473"/>
        <item m="1" x="521"/>
        <item m="1" x="557"/>
        <item m="1" x="578"/>
        <item m="1" x="609"/>
        <item m="1" x="641"/>
        <item m="1" x="643"/>
        <item m="1" x="525"/>
        <item m="1" x="559"/>
        <item m="1" x="490"/>
        <item m="1" x="556"/>
        <item m="1" x="672"/>
        <item m="1" x="292"/>
        <item m="1" x="492"/>
        <item m="1" x="482"/>
        <item m="1" x="501"/>
        <item m="1" x="667"/>
        <item m="1" x="285"/>
        <item m="1" x="366"/>
        <item m="1" x="419"/>
        <item m="1" x="668"/>
        <item m="1" x="287"/>
        <item m="1" x="367"/>
        <item m="1" x="421"/>
        <item m="1" x="478"/>
        <item m="1" x="289"/>
        <item m="1" x="582"/>
        <item m="1" x="299"/>
        <item m="1" x="380"/>
        <item m="1" x="494"/>
        <item m="1" x="515"/>
        <item m="1" x="611"/>
        <item m="1" x="519"/>
        <item m="1" x="448"/>
        <item m="1" x="481"/>
        <item m="1" x="479"/>
        <item m="1" x="528"/>
        <item m="1" x="577"/>
        <item m="1" x="300"/>
        <item m="1" x="364"/>
        <item m="1" x="597"/>
        <item m="1" x="507"/>
        <item m="1" x="657"/>
        <item m="1" x="112"/>
        <item m="1" x="546"/>
        <item m="1" x="678"/>
        <item m="1" x="695"/>
        <item m="1" x="505"/>
        <item m="1" x="551"/>
        <item m="1" x="573"/>
        <item m="1" x="600"/>
        <item m="1" x="629"/>
        <item m="1" x="660"/>
        <item m="1" x="261"/>
        <item m="1" x="453"/>
        <item m="1" x="177"/>
        <item m="1" x="315"/>
        <item m="1" x="195"/>
        <item m="1" x="170"/>
        <item m="1" x="679"/>
        <item m="1" x="508"/>
        <item m="1" x="581"/>
        <item m="1" x="676"/>
        <item m="1" x="327"/>
        <item m="1" x="694"/>
        <item m="1" x="222"/>
        <item m="1" x="167"/>
        <item m="1" x="233"/>
        <item m="1" x="161"/>
        <item m="1" x="193"/>
        <item m="1" x="591"/>
        <item m="1" x="182"/>
        <item m="1" x="63"/>
        <item m="1" x="579"/>
        <item m="1" x="647"/>
        <item m="1" x="219"/>
        <item m="1" x="648"/>
        <item m="1" x="229"/>
        <item m="1" x="181"/>
        <item m="1" x="604"/>
        <item m="1" x="587"/>
        <item m="1" x="180"/>
        <item m="1" x="584"/>
        <item m="1" x="351"/>
        <item m="1" x="636"/>
        <item m="1" x="649"/>
        <item m="1" x="216"/>
        <item m="1" x="370"/>
        <item m="1" x="303"/>
        <item m="1" x="474"/>
        <item m="1" x="469"/>
        <item m="1" x="703"/>
        <item m="1" x="472"/>
        <item m="1" x="664"/>
        <item m="1" x="106"/>
        <item m="1" x="128"/>
        <item m="1" x="81"/>
        <item m="1" x="86"/>
        <item m="1" x="96"/>
        <item m="1" x="688"/>
        <item m="1" x="65"/>
        <item m="1" x="574"/>
        <item m="1" x="530"/>
        <item m="1" x="144"/>
        <item m="1" x="537"/>
        <item m="1" x="489"/>
        <item m="1" x="66"/>
        <item m="1" x="139"/>
        <item m="1" x="532"/>
        <item m="1" x="146"/>
        <item m="1" x="538"/>
        <item m="1" x="477"/>
        <item m="1" x="256"/>
        <item m="1" x="635"/>
        <item m="1" x="101"/>
        <item m="1" x="673"/>
        <item m="1" x="369"/>
        <item m="1" x="127"/>
        <item m="1" x="98"/>
        <item m="1" x="531"/>
        <item m="1" x="700"/>
        <item m="1" x="457"/>
        <item m="1" x="103"/>
        <item m="1" x="390"/>
        <item m="1" x="564"/>
        <item m="1" x="593"/>
        <item m="1" x="320"/>
        <item m="1" x="571"/>
        <item m="1" x="411"/>
        <item m="1" x="499"/>
        <item m="1" x="548"/>
        <item m="1" x="309"/>
        <item m="1" x="417"/>
        <item m="1" x="102"/>
        <item m="1" x="621"/>
        <item m="1" x="626"/>
        <item m="1" x="316"/>
        <item m="1" x="650"/>
        <item m="1" x="396"/>
        <item m="1" x="451"/>
        <item m="1" x="598"/>
        <item m="1" x="338"/>
        <item m="1" x="87"/>
        <item m="1" x="685"/>
        <item m="1" x="618"/>
        <item m="1" x="403"/>
        <item m="1" x="539"/>
        <item m="1" x="625"/>
        <item m="1" x="596"/>
        <item m="1" x="334"/>
        <item m="1" x="356"/>
        <item m="1" x="631"/>
        <item m="1" x="662"/>
        <item m="1" x="119"/>
        <item m="1" x="163"/>
        <item m="1" x="212"/>
        <item m="1" x="443"/>
        <item m="1" x="498"/>
        <item m="1" x="540"/>
        <item m="1" x="565"/>
        <item m="1" x="543"/>
        <item m="1" x="325"/>
        <item m="1" x="500"/>
        <item m="1" x="544"/>
        <item m="1" x="568"/>
        <item m="1" x="400"/>
        <item m="1" x="627"/>
        <item m="1" x="710"/>
        <item m="1" x="633"/>
        <item m="1" x="440"/>
        <item m="1" x="553"/>
        <item m="1" x="665"/>
        <item m="1" x="606"/>
        <item m="1" x="659"/>
        <item m="1" x="442"/>
        <item m="1" x="595"/>
        <item m="1" x="552"/>
        <item m="1" x="689"/>
        <item m="1" x="393"/>
        <item m="1" x="681"/>
        <item m="1" x="109"/>
        <item m="1" x="111"/>
        <item m="1" x="116"/>
        <item m="1" x="497"/>
        <item m="1" x="250"/>
        <item m="1" x="324"/>
        <item m="1" x="654"/>
        <item m="1" x="252"/>
        <item m="1" x="658"/>
        <item m="1" x="502"/>
        <item m="1" x="569"/>
        <item m="1" x="630"/>
        <item m="1" x="683"/>
        <item m="1" x="704"/>
        <item m="1" x="71"/>
        <item m="1" x="107"/>
        <item m="1" x="149"/>
        <item m="1" x="684"/>
        <item m="1" x="706"/>
        <item m="1" x="153"/>
        <item m="1" x="204"/>
        <item m="1" x="268"/>
        <item m="1" x="346"/>
        <item m="1" x="624"/>
        <item m="1" x="661"/>
        <item m="1" x="687"/>
        <item m="1" x="280"/>
        <item m="1" x="359"/>
        <item m="1" x="632"/>
        <item m="1" x="592"/>
        <item m="1" x="394"/>
        <item m="1" x="447"/>
        <item m="1" x="590"/>
        <item m="1" x="75"/>
        <item m="1" x="619"/>
        <item m="1" x="160"/>
        <item m="1" x="563"/>
        <item m="1" x="245"/>
        <item m="1" x="258"/>
        <item m="1" x="709"/>
        <item m="1" x="76"/>
        <item m="1" x="114"/>
        <item m="1" x="277"/>
        <item m="1" x="663"/>
        <item m="1" x="690"/>
        <item m="1" x="711"/>
        <item m="1" x="79"/>
        <item m="1" x="620"/>
        <item m="1" x="651"/>
        <item m="1" x="248"/>
        <item m="1" x="322"/>
        <item m="1" x="392"/>
        <item m="1" x="566"/>
        <item m="1" x="623"/>
        <item m="1" x="655"/>
        <item m="1" x="253"/>
        <item m="1" x="326"/>
        <item m="1" x="639"/>
        <item m="1" x="208"/>
        <item m="1" x="272"/>
        <item m="1" x="350"/>
        <item m="1" x="653"/>
        <item m="1" x="459"/>
        <item m="1" x="512"/>
        <item m="1" x="156"/>
        <item m="1" x="207"/>
        <item m="1" x="656"/>
        <item m="1" x="254"/>
        <item m="1" x="329"/>
        <item m="1" x="397"/>
        <item m="1" x="452"/>
        <item m="1" x="503"/>
        <item m="1" x="282"/>
        <item m="1" x="363"/>
        <item m="1" x="243"/>
        <item m="1" x="444"/>
        <item m="1" x="628"/>
        <item m="1" x="622"/>
        <item m="1" x="4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pivotField>
    <pivotField axis="axisRow" compact="0" numFmtId="14" outline="0" showAll="0" defaultSubtotal="0">
      <items count="294">
        <item m="1" x="278"/>
        <item m="1" x="186"/>
        <item m="1" x="169"/>
        <item m="1" x="188"/>
        <item m="1" x="92"/>
        <item m="1" x="108"/>
        <item m="1" x="161"/>
        <item m="1" x="55"/>
        <item m="1" x="279"/>
        <item m="1" x="195"/>
        <item m="1" x="107"/>
        <item m="1" x="154"/>
        <item m="1" x="36"/>
        <item m="1" x="115"/>
        <item m="1" x="104"/>
        <item m="1" x="167"/>
        <item m="1" x="51"/>
        <item m="1" x="101"/>
        <item m="1" x="45"/>
        <item m="1" x="226"/>
        <item m="1" x="201"/>
        <item m="1" x="262"/>
        <item m="1" x="203"/>
        <item m="1" x="254"/>
        <item m="1" x="65"/>
        <item m="1" x="149"/>
        <item m="1" x="240"/>
        <item m="1" x="34"/>
        <item m="1" x="54"/>
        <item m="1" x="258"/>
        <item m="1" x="233"/>
        <item m="1" x="94"/>
        <item m="1" x="49"/>
        <item m="1" x="66"/>
        <item m="1" x="185"/>
        <item m="1" x="125"/>
        <item m="1" x="236"/>
        <item m="1" x="98"/>
        <item m="1" x="83"/>
        <item m="1" x="286"/>
        <item m="1" x="112"/>
        <item m="1" x="43"/>
        <item m="1" x="291"/>
        <item m="1" x="63"/>
        <item m="1" x="48"/>
        <item m="1" x="91"/>
        <item m="1" x="79"/>
        <item m="1" x="68"/>
        <item m="1" x="100"/>
        <item m="1" x="218"/>
        <item m="1" x="127"/>
        <item m="1" x="241"/>
        <item m="1" x="172"/>
        <item m="1" x="175"/>
        <item m="1" x="212"/>
        <item m="1" x="206"/>
        <item m="1" x="144"/>
        <item m="1" x="159"/>
        <item m="1" x="173"/>
        <item m="1" x="157"/>
        <item m="1" x="120"/>
        <item m="1" x="119"/>
        <item m="1" x="160"/>
        <item m="1" x="282"/>
        <item m="1" x="133"/>
        <item m="1" x="183"/>
        <item m="1" x="42"/>
        <item m="1" x="283"/>
        <item m="1" x="148"/>
        <item m="1" x="61"/>
        <item m="1" x="88"/>
        <item m="1" x="268"/>
        <item m="1" x="247"/>
        <item m="1" x="235"/>
        <item m="1" x="220"/>
        <item m="1" x="39"/>
        <item m="1" x="272"/>
        <item m="1" x="275"/>
        <item m="1" x="229"/>
        <item m="1" x="293"/>
        <item m="1" x="190"/>
        <item m="1" x="131"/>
        <item m="1" x="274"/>
        <item m="1" x="251"/>
        <item m="1" x="222"/>
        <item m="1" x="151"/>
        <item m="1" x="86"/>
        <item m="1" x="243"/>
        <item m="1" x="75"/>
        <item m="1" x="40"/>
        <item m="1" x="135"/>
        <item m="1" x="270"/>
        <item m="1" x="46"/>
        <item m="1" x="139"/>
        <item m="1" x="170"/>
        <item m="1" x="276"/>
        <item m="1" x="116"/>
        <item m="1" x="99"/>
        <item m="1" x="239"/>
        <item m="1" x="171"/>
        <item m="1" x="234"/>
        <item m="1" x="225"/>
        <item m="1" x="103"/>
        <item m="1" x="166"/>
        <item m="1" x="163"/>
        <item m="1" x="288"/>
        <item m="1" x="74"/>
        <item m="1" x="126"/>
        <item m="1" x="189"/>
        <item m="1" x="271"/>
        <item m="1" x="246"/>
        <item m="1" x="164"/>
        <item m="1" x="146"/>
        <item m="1" x="214"/>
        <item m="1" x="145"/>
        <item m="1" x="72"/>
        <item m="1" x="56"/>
        <item m="1" x="59"/>
        <item m="1" x="81"/>
        <item m="1" x="249"/>
        <item m="1" x="106"/>
        <item m="1" x="31"/>
        <item m="1" x="215"/>
        <item m="1" x="281"/>
        <item m="1" x="194"/>
        <item m="1" x="180"/>
        <item m="1" x="196"/>
        <item m="1" x="290"/>
        <item m="1" x="287"/>
        <item m="1" x="237"/>
        <item m="1" x="228"/>
        <item m="1" x="128"/>
        <item m="1" x="111"/>
        <item m="1" x="245"/>
        <item m="1" x="265"/>
        <item m="1" x="130"/>
        <item m="1" x="67"/>
        <item m="1" x="217"/>
        <item m="1" x="33"/>
        <item m="1" x="285"/>
        <item m="1" x="142"/>
        <item m="1" x="263"/>
        <item m="1" x="253"/>
        <item m="1" x="227"/>
        <item m="1" x="136"/>
        <item m="1" x="248"/>
        <item m="1" x="60"/>
        <item m="1" x="80"/>
        <item m="1" x="256"/>
        <item m="1" x="177"/>
        <item m="1" x="277"/>
        <item m="1" x="242"/>
        <item m="1" x="199"/>
        <item m="1" x="232"/>
        <item m="1" x="210"/>
        <item m="1" x="84"/>
        <item m="1" x="197"/>
        <item m="1" x="289"/>
        <item m="1" x="219"/>
        <item m="1" x="252"/>
        <item m="1" x="205"/>
        <item m="1" x="85"/>
        <item m="1" x="138"/>
        <item m="1" x="179"/>
        <item m="1" x="87"/>
        <item m="1" x="147"/>
        <item m="1" x="223"/>
        <item m="1" x="132"/>
        <item m="1" x="184"/>
        <item m="1" x="77"/>
        <item m="1" x="178"/>
        <item m="1" x="269"/>
        <item m="1" x="211"/>
        <item m="1" x="41"/>
        <item m="1" x="153"/>
        <item m="1" x="123"/>
        <item m="1" x="30"/>
        <item m="1" x="266"/>
        <item m="1" x="109"/>
        <item m="1" x="176"/>
        <item m="1" x="224"/>
        <item m="1" x="209"/>
        <item m="1" x="204"/>
        <item m="1" x="259"/>
        <item m="1" x="71"/>
        <item m="1" x="82"/>
        <item m="1" x="95"/>
        <item m="1" x="37"/>
        <item m="1" x="207"/>
        <item m="1" x="140"/>
        <item m="1" x="284"/>
        <item m="1" x="267"/>
        <item m="1" x="117"/>
        <item m="1" x="187"/>
        <item m="1" x="57"/>
        <item m="1" x="52"/>
        <item m="1" x="162"/>
        <item m="1" x="230"/>
        <item m="1" x="97"/>
        <item m="1" x="261"/>
        <item m="1" x="122"/>
        <item m="1" x="168"/>
        <item m="1" x="165"/>
        <item m="1" x="257"/>
        <item m="1" x="238"/>
        <item m="1" x="264"/>
        <item m="1" x="78"/>
        <item m="1" x="193"/>
        <item m="1" x="64"/>
        <item m="1" x="182"/>
        <item m="1" x="32"/>
        <item m="1" x="121"/>
        <item m="1" x="50"/>
        <item m="1" x="216"/>
        <item m="1" x="53"/>
        <item m="1" x="141"/>
        <item m="1" x="47"/>
        <item m="1" x="38"/>
        <item m="1" x="273"/>
        <item m="1" x="231"/>
        <item m="1" x="244"/>
        <item m="1" x="250"/>
        <item m="1" x="114"/>
        <item m="1" x="208"/>
        <item m="1" x="113"/>
        <item m="1" x="89"/>
        <item m="1" x="137"/>
        <item m="1" x="280"/>
        <item m="1" x="155"/>
        <item m="1" x="69"/>
        <item m="1" x="118"/>
        <item m="1" x="124"/>
        <item m="1" x="73"/>
        <item m="1" x="260"/>
        <item m="1" x="181"/>
        <item m="1" x="110"/>
        <item m="1" x="44"/>
        <item m="1" x="221"/>
        <item m="1" x="134"/>
        <item m="1" x="191"/>
        <item m="1" x="158"/>
        <item m="1" x="90"/>
        <item m="1" x="200"/>
        <item m="1" x="152"/>
        <item m="1" x="156"/>
        <item m="1" x="58"/>
        <item m="1" x="62"/>
        <item m="1" x="96"/>
        <item m="1" x="292"/>
        <item m="1" x="255"/>
        <item m="1" x="129"/>
        <item m="1" x="105"/>
        <item m="1" x="102"/>
        <item m="1" x="143"/>
        <item m="1" x="76"/>
        <item m="1" x="202"/>
        <item m="1" x="192"/>
        <item m="1" x="174"/>
        <item m="1" x="70"/>
        <item m="1" x="35"/>
        <item m="1" x="93"/>
        <item m="1" x="213"/>
        <item m="1" x="150"/>
        <item m="1" x="198"/>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axis="axisRow" compact="0" numFmtId="14" outline="0" showAll="0" defaultSubtotal="0">
      <items count="338">
        <item m="1" x="213"/>
        <item m="1" x="211"/>
        <item m="1" x="98"/>
        <item m="1" x="100"/>
        <item m="1" x="185"/>
        <item m="1" x="184"/>
        <item m="1" x="334"/>
        <item m="1" x="318"/>
        <item m="1" x="65"/>
        <item m="1" x="40"/>
        <item m="1" x="169"/>
        <item m="1" x="332"/>
        <item m="1" x="37"/>
        <item m="1" x="308"/>
        <item m="1" x="187"/>
        <item m="1" x="135"/>
        <item m="1" x="148"/>
        <item m="1" x="313"/>
        <item m="1" x="174"/>
        <item m="1" x="39"/>
        <item m="1" x="192"/>
        <item m="1" x="52"/>
        <item m="1" x="200"/>
        <item m="1" x="61"/>
        <item m="1" x="274"/>
        <item m="1" x="190"/>
        <item m="1" x="233"/>
        <item m="1" x="50"/>
        <item m="1" x="225"/>
        <item m="1" x="127"/>
        <item m="1" x="48"/>
        <item m="1" x="258"/>
        <item m="1" x="151"/>
        <item m="1" x="119"/>
        <item m="1" x="124"/>
        <item m="1" x="331"/>
        <item m="1" x="246"/>
        <item m="1" x="54"/>
        <item m="1" x="120"/>
        <item m="1" x="193"/>
        <item m="1" x="236"/>
        <item m="1" x="238"/>
        <item m="1" x="133"/>
        <item m="1" x="161"/>
        <item m="1" x="322"/>
        <item m="1" x="324"/>
        <item m="1" x="280"/>
        <item m="1" x="260"/>
        <item m="1" x="261"/>
        <item m="1" x="296"/>
        <item m="1" x="325"/>
        <item m="1" x="298"/>
        <item m="1" x="41"/>
        <item m="1" x="176"/>
        <item m="1" x="42"/>
        <item m="1" x="99"/>
        <item m="1" x="268"/>
        <item m="1" x="166"/>
        <item m="1" x="159"/>
        <item m="1" x="152"/>
        <item m="1" x="302"/>
        <item m="1" x="95"/>
        <item m="1" x="171"/>
        <item m="1" x="181"/>
        <item m="1" x="317"/>
        <item m="1" x="86"/>
        <item m="1" x="222"/>
        <item m="1" x="282"/>
        <item m="1" x="215"/>
        <item m="1" x="110"/>
        <item m="1" x="336"/>
        <item m="1" x="146"/>
        <item m="1" x="150"/>
        <item m="1" x="139"/>
        <item m="1" x="203"/>
        <item m="1" x="63"/>
        <item m="1" x="142"/>
        <item m="1" x="155"/>
        <item m="1" x="198"/>
        <item m="1" x="204"/>
        <item m="1" x="226"/>
        <item m="1" x="312"/>
        <item m="1" x="307"/>
        <item m="1" x="209"/>
        <item m="1" x="301"/>
        <item m="1" x="118"/>
        <item m="1" x="311"/>
        <item m="1" x="182"/>
        <item m="1" x="328"/>
        <item m="1" x="113"/>
        <item m="1" x="126"/>
        <item m="1" x="273"/>
        <item m="1" x="69"/>
        <item m="1" x="228"/>
        <item m="1" x="264"/>
        <item m="1" x="145"/>
        <item m="1" x="72"/>
        <item m="1" x="286"/>
        <item m="1" x="172"/>
        <item m="1" x="291"/>
        <item m="1" x="329"/>
        <item m="1" x="55"/>
        <item m="1" x="44"/>
        <item m="1" x="102"/>
        <item m="1" x="314"/>
        <item m="1" x="66"/>
        <item m="1" x="178"/>
        <item m="1" x="304"/>
        <item m="1" x="255"/>
        <item m="1" x="107"/>
        <item m="1" x="262"/>
        <item m="1" x="276"/>
        <item m="1" x="230"/>
        <item m="1" x="79"/>
        <item m="1" x="87"/>
        <item m="1" x="121"/>
        <item m="1" x="288"/>
        <item m="1" x="136"/>
        <item m="1" x="80"/>
        <item m="1" x="116"/>
        <item m="1" x="284"/>
        <item m="1" x="90"/>
        <item m="1" x="105"/>
        <item m="1" x="279"/>
        <item m="1" x="303"/>
        <item m="1" x="315"/>
        <item m="1" x="125"/>
        <item m="1" x="295"/>
        <item m="1" x="305"/>
        <item m="1" x="141"/>
        <item m="1" x="164"/>
        <item m="1" x="177"/>
        <item m="1" x="149"/>
        <item m="1" x="45"/>
        <item m="1" x="175"/>
        <item m="1" x="196"/>
        <item m="1" x="58"/>
        <item m="1" x="68"/>
        <item m="1" x="218"/>
        <item m="1" x="216"/>
        <item m="1" x="254"/>
        <item m="1" x="241"/>
        <item m="1" x="112"/>
        <item m="1" x="154"/>
        <item m="1" x="104"/>
        <item m="1" x="140"/>
        <item m="1" x="235"/>
        <item m="1" x="266"/>
        <item m="1" x="207"/>
        <item m="1" x="111"/>
        <item m="1" x="92"/>
        <item m="1" x="253"/>
        <item m="1" x="137"/>
        <item m="1" x="144"/>
        <item m="1" x="323"/>
        <item m="1" x="143"/>
        <item m="1" x="77"/>
        <item m="1" x="263"/>
        <item m="1" x="73"/>
        <item m="1" x="281"/>
        <item m="1" x="237"/>
        <item m="1" x="257"/>
        <item m="1" x="94"/>
        <item m="1" x="64"/>
        <item m="1" x="309"/>
        <item m="1" x="270"/>
        <item m="1" x="170"/>
        <item m="1" x="138"/>
        <item m="1" x="122"/>
        <item m="1" x="114"/>
        <item m="1" x="245"/>
        <item m="1" x="156"/>
        <item m="1" x="265"/>
        <item m="1" x="285"/>
        <item m="1" x="115"/>
        <item m="1" x="123"/>
        <item m="1" x="248"/>
        <item m="1" x="227"/>
        <item m="1" x="88"/>
        <item m="1" x="101"/>
        <item m="1" x="293"/>
        <item m="1" x="278"/>
        <item m="1" x="131"/>
        <item m="1" x="267"/>
        <item m="1" x="180"/>
        <item m="1" x="239"/>
        <item m="1" x="168"/>
        <item m="1" x="243"/>
        <item m="1" x="163"/>
        <item m="1" x="108"/>
        <item m="1" x="290"/>
        <item m="1" x="47"/>
        <item m="1" x="250"/>
        <item m="1" x="289"/>
        <item m="1" x="283"/>
        <item m="1" x="84"/>
        <item m="1" x="244"/>
        <item m="1" x="269"/>
        <item m="1" x="251"/>
        <item m="1" x="46"/>
        <item m="1" x="217"/>
        <item m="1" x="91"/>
        <item m="1" x="97"/>
        <item m="1" x="109"/>
        <item m="1" x="259"/>
        <item m="1" x="256"/>
        <item m="1" x="242"/>
        <item m="1" x="128"/>
        <item m="1" x="249"/>
        <item m="1" x="275"/>
        <item m="1" x="333"/>
        <item m="1" x="60"/>
        <item m="1" x="129"/>
        <item m="1" x="221"/>
        <item m="1" x="232"/>
        <item m="1" x="272"/>
        <item m="1" x="89"/>
        <item m="1" x="294"/>
        <item m="1" x="130"/>
        <item m="1" x="103"/>
        <item m="1" x="82"/>
        <item m="1" x="277"/>
        <item m="1" x="271"/>
        <item m="1" x="96"/>
        <item m="1" x="214"/>
        <item m="1" x="71"/>
        <item m="1" x="306"/>
        <item m="1" x="43"/>
        <item m="1" x="247"/>
        <item m="1" x="326"/>
        <item m="1" x="183"/>
        <item x="9"/>
        <item x="30"/>
        <item m="1" x="85"/>
        <item m="1" x="220"/>
        <item m="1" x="38"/>
        <item m="1" x="199"/>
        <item m="1" x="56"/>
        <item m="1" x="234"/>
        <item m="1" x="310"/>
        <item m="1" x="134"/>
        <item m="1" x="53"/>
        <item m="1" x="188"/>
        <item m="1" x="337"/>
        <item m="1" x="70"/>
        <item m="1" x="205"/>
        <item m="1" x="292"/>
        <item m="1" x="167"/>
        <item m="1" x="319"/>
        <item m="1" x="320"/>
        <item m="1" x="189"/>
        <item m="1" x="208"/>
        <item m="1" x="132"/>
        <item m="1" x="297"/>
        <item m="1" x="117"/>
        <item m="1" x="147"/>
        <item m="1" x="157"/>
        <item m="1" x="335"/>
        <item m="1" x="206"/>
        <item m="1" x="74"/>
        <item m="1" x="75"/>
        <item m="1" x="212"/>
        <item m="1" x="300"/>
        <item m="1" x="330"/>
        <item m="1" x="179"/>
        <item m="1" x="197"/>
        <item m="1" x="210"/>
        <item m="1" x="106"/>
        <item m="1" x="252"/>
        <item m="1" x="191"/>
        <item m="1" x="240"/>
        <item x="17"/>
        <item m="1" x="201"/>
        <item m="1" x="202"/>
        <item m="1" x="229"/>
        <item m="1" x="81"/>
        <item m="1" x="231"/>
        <item m="1" x="57"/>
        <item m="1" x="160"/>
        <item m="1" x="158"/>
        <item m="1" x="49"/>
        <item m="1" x="162"/>
        <item m="1" x="186"/>
        <item m="1" x="67"/>
        <item m="1" x="93"/>
        <item m="1" x="76"/>
        <item m="1" x="78"/>
        <item m="1" x="62"/>
        <item m="1" x="165"/>
        <item m="1" x="299"/>
        <item m="1" x="194"/>
        <item m="1" x="153"/>
        <item m="1" x="327"/>
        <item m="1" x="195"/>
        <item m="1" x="59"/>
        <item m="1" x="219"/>
        <item m="1" x="51"/>
        <item m="1" x="223"/>
        <item m="1" x="83"/>
        <item m="1" x="321"/>
        <item m="1" x="224"/>
        <item m="1" x="173"/>
        <item m="1" x="316"/>
        <item m="1" x="287"/>
        <item x="0"/>
        <item x="1"/>
        <item x="2"/>
        <item x="3"/>
        <item x="4"/>
        <item x="5"/>
        <item x="6"/>
        <item x="7"/>
        <item x="8"/>
        <item x="10"/>
        <item x="11"/>
        <item x="12"/>
        <item x="13"/>
        <item x="14"/>
        <item x="15"/>
        <item x="16"/>
        <item x="18"/>
        <item x="19"/>
        <item x="20"/>
        <item x="21"/>
        <item x="22"/>
        <item x="23"/>
        <item x="24"/>
        <item x="25"/>
        <item x="26"/>
        <item x="27"/>
        <item x="28"/>
        <item x="29"/>
        <item x="31"/>
        <item x="32"/>
        <item x="33"/>
        <item x="34"/>
        <item x="35"/>
        <item x="36"/>
      </items>
    </pivotField>
    <pivotField compact="0" outline="0" showAll="0"/>
    <pivotField compact="0" outline="0" showAll="0" defaultSubtota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dataField="1" compact="0" outline="0" showAll="0" defaultSubtotal="0"/>
    <pivotField dataField="1" compact="0" outline="0" showAll="0" defaultSubtotal="0"/>
    <pivotField dataField="1" compact="0" outline="0" showAll="0" defaultSubtotal="0"/>
    <pivotField dataField="1" compact="0" outline="0" showAll="0" defaultSubtotal="0"/>
    <pivotField dataField="1"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dragToRow="0" dragToCol="0" dragToPage="0" showAll="0" defaultSubtotal="0"/>
  </pivotFields>
  <rowFields count="7">
    <field x="0"/>
    <field x="1"/>
    <field x="3"/>
    <field x="6"/>
    <field x="7"/>
    <field x="8"/>
    <field x="9"/>
  </rowFields>
  <rowItems count="71">
    <i>
      <x v="61"/>
      <x v="49"/>
      <x v="2"/>
    </i>
    <i r="3">
      <x/>
      <x v="661"/>
      <x v="264"/>
      <x v="304"/>
    </i>
    <i r="4">
      <x v="662"/>
      <x v="265"/>
      <x v="305"/>
    </i>
    <i r="4">
      <x v="663"/>
      <x v="266"/>
      <x v="306"/>
    </i>
    <i r="4">
      <x v="664"/>
      <x v="267"/>
      <x v="307"/>
    </i>
    <i r="4">
      <x v="666"/>
      <x v="269"/>
      <x v="309"/>
    </i>
    <i r="3">
      <x v="3"/>
      <x v="665"/>
      <x v="268"/>
      <x v="308"/>
    </i>
    <i r="3">
      <x v="6"/>
      <x v="667"/>
      <x v="270"/>
      <x v="310"/>
    </i>
    <i>
      <x v="62"/>
      <x v="50"/>
      <x v="2"/>
    </i>
    <i r="3">
      <x/>
      <x v="668"/>
      <x v="271"/>
      <x v="311"/>
    </i>
    <i r="4">
      <x v="669"/>
      <x v="272"/>
      <x v="312"/>
    </i>
    <i r="4">
      <x v="670"/>
      <x v="267"/>
      <x v="307"/>
    </i>
    <i r="4">
      <x v="671"/>
      <x v="269"/>
      <x v="309"/>
    </i>
    <i r="4">
      <x v="672"/>
      <x v="273"/>
      <x v="231"/>
    </i>
    <i r="4">
      <x v="711"/>
      <x v="266"/>
      <x v="325"/>
    </i>
    <i>
      <x v="63"/>
      <x v="51"/>
      <x v="2"/>
    </i>
    <i r="3">
      <x/>
      <x v="675"/>
      <x v="276"/>
      <x v="315"/>
    </i>
    <i r="4">
      <x v="676"/>
      <x v="269"/>
      <x v="316"/>
    </i>
    <i r="4">
      <x v="712"/>
      <x v="267"/>
      <x v="335"/>
    </i>
    <i r="4">
      <x v="713"/>
      <x v="274"/>
      <x v="336"/>
    </i>
    <i r="3">
      <x v="3"/>
      <x v="673"/>
      <x v="274"/>
      <x v="313"/>
    </i>
    <i r="3">
      <x v="5"/>
      <x v="674"/>
      <x v="275"/>
      <x v="314"/>
    </i>
    <i>
      <x v="64"/>
      <x v="52"/>
      <x v="2"/>
    </i>
    <i r="3">
      <x/>
      <x v="677"/>
      <x v="277"/>
      <x v="317"/>
    </i>
    <i r="4">
      <x v="678"/>
      <x v="277"/>
      <x v="317"/>
    </i>
    <i r="4">
      <x v="679"/>
      <x v="277"/>
      <x v="317"/>
    </i>
    <i>
      <x v="65"/>
      <x v="53"/>
      <x v="2"/>
    </i>
    <i r="3">
      <x/>
      <x v="680"/>
      <x v="264"/>
      <x v="304"/>
    </i>
    <i r="4">
      <x v="681"/>
      <x v="265"/>
      <x v="305"/>
    </i>
    <i r="4">
      <x v="682"/>
      <x v="276"/>
      <x v="318"/>
    </i>
    <i r="4">
      <x v="714"/>
      <x v="293"/>
      <x v="337"/>
    </i>
    <i>
      <x v="66"/>
      <x v="54"/>
      <x v="5"/>
    </i>
    <i r="3">
      <x/>
      <x v="683"/>
      <x v="264"/>
      <x v="304"/>
    </i>
    <i r="4">
      <x v="684"/>
      <x v="265"/>
      <x v="305"/>
    </i>
    <i r="4">
      <x v="685"/>
      <x v="267"/>
      <x v="307"/>
    </i>
    <i r="4">
      <x v="686"/>
      <x v="278"/>
      <x v="319"/>
    </i>
    <i r="3">
      <x v="4"/>
      <x v="687"/>
      <x v="279"/>
      <x v="271"/>
    </i>
    <i>
      <x v="67"/>
      <x v="55"/>
      <x v="2"/>
    </i>
    <i r="3">
      <x/>
      <x v="688"/>
      <x v="280"/>
      <x v="320"/>
    </i>
    <i r="4">
      <x v="689"/>
      <x v="280"/>
      <x v="317"/>
    </i>
    <i r="4">
      <x v="690"/>
      <x v="276"/>
      <x v="321"/>
    </i>
    <i>
      <x v="68"/>
      <x v="56"/>
      <x v="2"/>
    </i>
    <i r="3">
      <x/>
      <x v="691"/>
      <x v="280"/>
      <x v="317"/>
    </i>
    <i r="4">
      <x v="692"/>
      <x v="280"/>
      <x v="317"/>
    </i>
    <i>
      <x v="69"/>
      <x v="57"/>
      <x v="2"/>
    </i>
    <i r="3">
      <x v="2"/>
      <x v="693"/>
      <x v="281"/>
      <x v="322"/>
    </i>
    <i r="3">
      <x v="4"/>
      <x v="694"/>
      <x v="282"/>
      <x v="323"/>
    </i>
    <i>
      <x v="70"/>
      <x v="58"/>
      <x v="2"/>
    </i>
    <i r="3">
      <x/>
      <x v="695"/>
      <x v="283"/>
      <x v="324"/>
    </i>
    <i r="3">
      <x v="5"/>
      <x v="696"/>
      <x v="282"/>
      <x v="323"/>
    </i>
    <i>
      <x v="71"/>
      <x v="59"/>
      <x v="2"/>
    </i>
    <i r="3">
      <x/>
      <x v="697"/>
      <x v="266"/>
      <x v="325"/>
    </i>
    <i r="4">
      <x v="698"/>
      <x v="279"/>
      <x v="315"/>
    </i>
    <i r="3">
      <x v="4"/>
      <x v="699"/>
      <x v="284"/>
      <x v="326"/>
    </i>
    <i>
      <x v="72"/>
      <x v="60"/>
      <x v="5"/>
    </i>
    <i r="3">
      <x/>
      <x v="700"/>
      <x v="285"/>
      <x v="327"/>
    </i>
    <i>
      <x v="73"/>
      <x v="61"/>
      <x v="5"/>
    </i>
    <i r="3">
      <x v="3"/>
      <x v="701"/>
      <x v="286"/>
      <x v="328"/>
    </i>
    <i>
      <x v="74"/>
      <x v="62"/>
      <x v="1"/>
    </i>
    <i r="3">
      <x/>
      <x v="702"/>
      <x v="287"/>
      <x v="329"/>
    </i>
    <i r="4">
      <x v="703"/>
      <x v="288"/>
      <x v="330"/>
    </i>
    <i r="4">
      <x v="704"/>
      <x v="289"/>
      <x v="331"/>
    </i>
    <i r="4">
      <x v="705"/>
      <x v="285"/>
      <x v="327"/>
    </i>
    <i r="3">
      <x v="4"/>
      <x v="706"/>
      <x v="290"/>
      <x v="232"/>
    </i>
    <i>
      <x v="75"/>
      <x v="63"/>
      <x v="6"/>
    </i>
    <i r="3">
      <x/>
      <x v="707"/>
      <x v="291"/>
      <x v="332"/>
    </i>
    <i r="3">
      <x v="4"/>
      <x v="708"/>
      <x v="292"/>
      <x v="333"/>
    </i>
    <i r="3">
      <x v="5"/>
      <x v="709"/>
      <x v="291"/>
      <x v="334"/>
    </i>
    <i>
      <x v="76"/>
      <x v="64"/>
      <x v="5"/>
    </i>
    <i r="3">
      <x v="2"/>
      <x v="710"/>
      <x v="285"/>
      <x v="332"/>
    </i>
    <i t="grand">
      <x/>
    </i>
  </rowItems>
  <colFields count="1">
    <field x="-2"/>
  </colFields>
  <colItems count="10">
    <i>
      <x/>
    </i>
    <i i="1">
      <x v="1"/>
    </i>
    <i i="2">
      <x v="2"/>
    </i>
    <i i="3">
      <x v="3"/>
    </i>
    <i i="4">
      <x v="4"/>
    </i>
    <i i="5">
      <x v="5"/>
    </i>
    <i i="6">
      <x v="6"/>
    </i>
    <i i="7">
      <x v="7"/>
    </i>
    <i i="8">
      <x v="8"/>
    </i>
    <i i="9">
      <x v="9"/>
    </i>
  </colItems>
  <pageFields count="1">
    <pageField fld="4" hier="-1"/>
  </pageFields>
  <dataFields count="10">
    <dataField name="Current" fld="26" baseField="0" baseItem="0"/>
    <dataField name="1 to 30" fld="29" baseField="0" baseItem="0"/>
    <dataField name="31 to 60" fld="30" baseField="0" baseItem="0"/>
    <dataField name="61 to 90" fld="31" baseField="0" baseItem="0"/>
    <dataField name="91 to 120" fld="32" baseField="0" baseItem="0"/>
    <dataField name="121 to 180" fld="33" baseField="0" baseItem="0"/>
    <dataField name="181 to 360" fld="34" baseField="0" baseItem="0"/>
    <dataField name="Over 360" fld="35" baseField="0" baseItem="0"/>
    <dataField name="Totals (Functional)" fld="21" baseField="0" baseItem="0"/>
    <dataField name="Totals (Source)" fld="20" baseField="0" baseItem="0"/>
  </dataFields>
  <formats count="9">
    <format dxfId="8">
      <pivotArea outline="0" collapsedLevelsAreSubtotals="1" fieldPosition="0"/>
    </format>
    <format dxfId="7">
      <pivotArea field="8" type="button" dataOnly="0" labelOnly="1" outline="0" axis="axisRow" fieldPosition="5"/>
    </format>
    <format dxfId="6">
      <pivotArea field="9" type="button" dataOnly="0" labelOnly="1" outline="0" axis="axisRow" fieldPosition="6"/>
    </format>
    <format dxfId="5">
      <pivotArea dataOnly="0" labelOnly="1" outline="0" fieldPosition="0">
        <references count="1">
          <reference field="4294967294" count="1">
            <x v="8"/>
          </reference>
        </references>
      </pivotArea>
    </format>
    <format dxfId="4">
      <pivotArea dataOnly="0" labelOnly="1" outline="0" fieldPosition="0">
        <references count="1">
          <reference field="4294967294" count="1">
            <x v="0"/>
          </reference>
        </references>
      </pivotArea>
    </format>
    <format dxfId="3">
      <pivotArea dataOnly="0" labelOnly="1" outline="0" fieldPosition="0">
        <references count="1">
          <reference field="4294967294" count="6">
            <x v="2"/>
            <x v="3"/>
            <x v="4"/>
            <x v="5"/>
            <x v="6"/>
            <x v="7"/>
          </reference>
        </references>
      </pivotArea>
    </format>
    <format dxfId="2">
      <pivotArea dataOnly="0" labelOnly="1" outline="0" fieldPosition="0">
        <references count="1">
          <reference field="4294967294" count="1">
            <x v="9"/>
          </reference>
        </references>
      </pivotArea>
    </format>
    <format dxfId="1">
      <pivotArea field="2" grandRow="1" outline="0" collapsedLevelsAreSubtotals="1">
        <references count="1">
          <reference field="4294967294" count="1" selected="0">
            <x v="9"/>
          </reference>
        </references>
      </pivotArea>
    </format>
    <format dxfId="0">
      <pivotArea dataOnly="0" labelOnly="1" outline="0" fieldPosition="0">
        <references count="1">
          <reference field="4294967294" count="1">
            <x v="1"/>
          </reference>
        </references>
      </pivotArea>
    </format>
  </formats>
  <pivotTableStyleInfo name="PivotStyleMedium2"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stomer_Currency" xr10:uid="{00000000-0013-0000-FFFF-FFFF01000000}" sourceName="Customer Currency">
  <pivotTables>
    <pivotTable tabId="3" name="PivotTable2"/>
  </pivotTables>
  <data>
    <tabular pivotCacheId="1" showMissing="0" crossFilter="none">
      <items count="7">
        <i x="1" s="1"/>
        <i x="2" s="1"/>
        <i x="3" s="1"/>
        <i x="0" s="1"/>
        <i x="5" s="1"/>
        <i x="6" s="1"/>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urrency" xr10:uid="{00000000-0014-0000-FFFF-FFFF01000000}" cache="Slicer_Customer_Currency" caption="Currency"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2.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
  <sheetViews>
    <sheetView workbookViewId="0">
      <selection activeCell="B35" sqref="B35"/>
    </sheetView>
  </sheetViews>
  <sheetFormatPr defaultRowHeight="15" x14ac:dyDescent="0.25"/>
  <cols>
    <col min="1" max="1" width="24.42578125" customWidth="1"/>
    <col min="2" max="2" width="23.42578125" customWidth="1"/>
    <col min="3" max="3" width="24.42578125" bestFit="1" customWidth="1"/>
    <col min="4" max="4" width="23.42578125" customWidth="1"/>
    <col min="5" max="6" width="24.42578125" bestFit="1" customWidth="1"/>
    <col min="7" max="7" width="25.5703125" bestFit="1" customWidth="1"/>
    <col min="8" max="9" width="26.5703125" bestFit="1" customWidth="1"/>
    <col min="10" max="10" width="25.5703125" customWidth="1"/>
    <col min="11" max="11" width="25.5703125" bestFit="1" customWidth="1"/>
  </cols>
  <sheetData>
    <row r="1" spans="1:10" x14ac:dyDescent="0.25">
      <c r="A1" s="7" t="s">
        <v>52</v>
      </c>
      <c r="B1" t="s">
        <v>32</v>
      </c>
    </row>
    <row r="3" spans="1:10" x14ac:dyDescent="0.25">
      <c r="A3" t="s">
        <v>228</v>
      </c>
      <c r="B3" t="s">
        <v>229</v>
      </c>
      <c r="C3" t="s">
        <v>230</v>
      </c>
      <c r="D3" t="s">
        <v>231</v>
      </c>
      <c r="E3" t="s">
        <v>232</v>
      </c>
      <c r="F3" t="s">
        <v>233</v>
      </c>
      <c r="G3" t="s">
        <v>234</v>
      </c>
      <c r="H3" t="s">
        <v>235</v>
      </c>
      <c r="I3" t="s">
        <v>236</v>
      </c>
      <c r="J3" t="s">
        <v>237</v>
      </c>
    </row>
    <row r="4" spans="1:10" x14ac:dyDescent="0.25">
      <c r="A4" s="19">
        <v>10222.76</v>
      </c>
      <c r="B4" s="19">
        <v>0</v>
      </c>
      <c r="C4" s="19">
        <v>1176.9000000000001</v>
      </c>
      <c r="D4" s="19">
        <v>1176.9000000000001</v>
      </c>
      <c r="E4" s="19">
        <v>3123.94</v>
      </c>
      <c r="F4" s="19">
        <v>132.12</v>
      </c>
      <c r="G4" s="19">
        <v>506.76</v>
      </c>
      <c r="H4" s="19">
        <v>8907.77</v>
      </c>
      <c r="I4" s="19">
        <v>191393.62000000008</v>
      </c>
      <c r="J4" s="19">
        <v>363953.93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63"/>
  <sheetViews>
    <sheetView workbookViewId="0">
      <selection activeCell="F1" sqref="F1"/>
    </sheetView>
  </sheetViews>
  <sheetFormatPr defaultRowHeight="15" x14ac:dyDescent="0.25"/>
  <cols>
    <col min="1" max="1" width="13" customWidth="1"/>
    <col min="2" max="2" width="24.7109375" bestFit="1" customWidth="1"/>
    <col min="3" max="3" width="30.5703125" bestFit="1" customWidth="1"/>
    <col min="4" max="4" width="18.42578125" customWidth="1"/>
    <col min="5" max="5" width="18" bestFit="1" customWidth="1"/>
    <col min="6" max="6" width="11.85546875" customWidth="1"/>
    <col min="7" max="7" width="14.85546875" bestFit="1" customWidth="1"/>
    <col min="8" max="8" width="23.85546875" bestFit="1" customWidth="1"/>
    <col min="9" max="10" width="10.7109375" bestFit="1" customWidth="1"/>
    <col min="11" max="11" width="14.5703125" bestFit="1" customWidth="1"/>
    <col min="12" max="12" width="13.7109375" customWidth="1"/>
    <col min="13" max="13" width="14.7109375" customWidth="1"/>
    <col min="14" max="14" width="13.7109375" customWidth="1"/>
    <col min="15" max="16" width="14.7109375" customWidth="1"/>
    <col min="17" max="17" width="15.7109375" customWidth="1"/>
    <col min="18" max="19" width="16.7109375" customWidth="1"/>
    <col min="20" max="20" width="15.5703125" customWidth="1"/>
    <col min="21" max="21" width="19.140625" customWidth="1"/>
    <col min="22" max="22" width="22.5703125" customWidth="1"/>
    <col min="23" max="23" width="8.85546875" customWidth="1"/>
    <col min="24" max="24" width="23.85546875" bestFit="1" customWidth="1"/>
    <col min="25" max="25" width="14.85546875" customWidth="1"/>
    <col min="26" max="26" width="11.7109375" customWidth="1"/>
    <col min="27" max="27" width="18" customWidth="1"/>
    <col min="28" max="28" width="17" customWidth="1"/>
    <col min="29" max="29" width="18.140625" customWidth="1"/>
    <col min="30" max="30" width="17" customWidth="1"/>
    <col min="31" max="31" width="18.140625" customWidth="1"/>
    <col min="32" max="32" width="18.140625" bestFit="1" customWidth="1"/>
    <col min="33" max="33" width="19.140625" bestFit="1" customWidth="1"/>
    <col min="34" max="35" width="20.140625" bestFit="1" customWidth="1"/>
    <col min="36" max="36" width="19" bestFit="1" customWidth="1"/>
    <col min="37" max="37" width="18" customWidth="1"/>
    <col min="38" max="38" width="14.5703125" bestFit="1" customWidth="1"/>
    <col min="39" max="39" width="15.85546875" bestFit="1" customWidth="1"/>
    <col min="40" max="40" width="39.7109375" bestFit="1" customWidth="1"/>
    <col min="41" max="41" width="12.28515625" bestFit="1" customWidth="1"/>
    <col min="42" max="42" width="10.5703125" bestFit="1" customWidth="1"/>
    <col min="43" max="43" width="16.140625" bestFit="1" customWidth="1"/>
    <col min="44" max="44" width="12.7109375" bestFit="1" customWidth="1"/>
    <col min="45" max="45" width="11.85546875" bestFit="1" customWidth="1"/>
    <col min="46" max="46" width="21.7109375" bestFit="1" customWidth="1"/>
    <col min="47" max="47" width="14.42578125" bestFit="1" customWidth="1"/>
    <col min="48" max="48" width="12" bestFit="1" customWidth="1"/>
    <col min="49" max="49" width="14.42578125" bestFit="1" customWidth="1"/>
    <col min="50" max="50" width="12" bestFit="1" customWidth="1"/>
  </cols>
  <sheetData>
    <row r="1" spans="1:50" ht="15.75" thickBot="1" x14ac:dyDescent="0.3">
      <c r="A1" s="4" t="s">
        <v>51</v>
      </c>
      <c r="B1" s="4" t="s">
        <v>52</v>
      </c>
      <c r="C1" s="4" t="s">
        <v>2</v>
      </c>
      <c r="D1" s="4" t="s">
        <v>3</v>
      </c>
      <c r="E1" s="4" t="s">
        <v>53</v>
      </c>
      <c r="F1" s="4" t="s">
        <v>4</v>
      </c>
      <c r="G1" s="4" t="s">
        <v>5</v>
      </c>
      <c r="H1" s="4" t="s">
        <v>6</v>
      </c>
      <c r="I1" s="4" t="s">
        <v>7</v>
      </c>
      <c r="J1" s="4" t="s">
        <v>8</v>
      </c>
      <c r="K1" s="4" t="s">
        <v>9</v>
      </c>
      <c r="L1" s="4" t="s">
        <v>47</v>
      </c>
      <c r="M1" s="4" t="s">
        <v>48</v>
      </c>
      <c r="N1" s="4" t="s">
        <v>10</v>
      </c>
      <c r="O1" s="4" t="s">
        <v>11</v>
      </c>
      <c r="P1" s="4" t="s">
        <v>12</v>
      </c>
      <c r="Q1" s="4" t="s">
        <v>13</v>
      </c>
      <c r="R1" s="4" t="s">
        <v>14</v>
      </c>
      <c r="S1" s="4" t="s">
        <v>15</v>
      </c>
      <c r="T1" s="4" t="s">
        <v>16</v>
      </c>
      <c r="U1" s="4" t="s">
        <v>17</v>
      </c>
      <c r="V1" s="4" t="s">
        <v>18</v>
      </c>
      <c r="W1" s="4" t="s">
        <v>19</v>
      </c>
      <c r="X1" s="4" t="s">
        <v>20</v>
      </c>
      <c r="Y1" s="4" t="s">
        <v>21</v>
      </c>
      <c r="Z1" s="4" t="s">
        <v>33</v>
      </c>
      <c r="AA1" s="4" t="s">
        <v>42</v>
      </c>
      <c r="AB1" s="4" t="s">
        <v>49</v>
      </c>
      <c r="AC1" s="4" t="s">
        <v>50</v>
      </c>
      <c r="AD1" s="4" t="s">
        <v>36</v>
      </c>
      <c r="AE1" s="4" t="s">
        <v>39</v>
      </c>
      <c r="AF1" s="4" t="s">
        <v>40</v>
      </c>
      <c r="AG1" s="4" t="s">
        <v>41</v>
      </c>
      <c r="AH1" s="4" t="s">
        <v>37</v>
      </c>
      <c r="AI1" s="4" t="s">
        <v>38</v>
      </c>
      <c r="AJ1" s="4" t="s">
        <v>43</v>
      </c>
      <c r="AK1" s="4" t="s">
        <v>54</v>
      </c>
      <c r="AL1" s="4" t="s">
        <v>55</v>
      </c>
      <c r="AM1" s="4" t="s">
        <v>56</v>
      </c>
      <c r="AN1" s="4" t="s">
        <v>57</v>
      </c>
      <c r="AO1" s="4" t="s">
        <v>58</v>
      </c>
      <c r="AP1" s="4" t="s">
        <v>59</v>
      </c>
      <c r="AQ1" s="4" t="s">
        <v>60</v>
      </c>
      <c r="AR1" s="4" t="s">
        <v>61</v>
      </c>
      <c r="AS1" s="4" t="s">
        <v>62</v>
      </c>
      <c r="AT1" s="4" t="s">
        <v>63</v>
      </c>
      <c r="AU1" s="4" t="s">
        <v>64</v>
      </c>
      <c r="AV1" s="4" t="s">
        <v>65</v>
      </c>
      <c r="AW1" s="4" t="s">
        <v>66</v>
      </c>
      <c r="AX1" s="4" t="s">
        <v>67</v>
      </c>
    </row>
    <row r="2" spans="1:50" x14ac:dyDescent="0.25">
      <c r="A2" t="s">
        <v>90</v>
      </c>
      <c r="B2" t="s">
        <v>91</v>
      </c>
      <c r="C2" t="s">
        <v>92</v>
      </c>
      <c r="D2" t="s">
        <v>93</v>
      </c>
      <c r="F2" t="s">
        <v>94</v>
      </c>
      <c r="G2" t="s">
        <v>95</v>
      </c>
      <c r="H2" s="3" t="s">
        <v>96</v>
      </c>
      <c r="I2" s="3">
        <v>43598</v>
      </c>
      <c r="J2" s="3">
        <v>43628</v>
      </c>
      <c r="K2">
        <v>0</v>
      </c>
      <c r="L2">
        <v>0</v>
      </c>
      <c r="M2">
        <v>0</v>
      </c>
      <c r="N2">
        <v>0</v>
      </c>
      <c r="O2">
        <v>0</v>
      </c>
      <c r="P2">
        <v>0</v>
      </c>
      <c r="Q2">
        <v>0</v>
      </c>
      <c r="R2">
        <v>0</v>
      </c>
      <c r="S2">
        <v>283.18</v>
      </c>
      <c r="T2">
        <v>0</v>
      </c>
      <c r="U2">
        <v>283.18</v>
      </c>
      <c r="V2">
        <v>392.69</v>
      </c>
      <c r="W2" t="s">
        <v>97</v>
      </c>
      <c r="X2" t="s">
        <v>98</v>
      </c>
      <c r="Y2" t="s">
        <v>99</v>
      </c>
      <c r="Z2">
        <v>233</v>
      </c>
      <c r="AA2">
        <v>0</v>
      </c>
      <c r="AB2">
        <v>0</v>
      </c>
      <c r="AC2">
        <v>0</v>
      </c>
      <c r="AD2">
        <v>0</v>
      </c>
      <c r="AE2">
        <v>0</v>
      </c>
      <c r="AF2">
        <v>0</v>
      </c>
      <c r="AG2">
        <v>0</v>
      </c>
      <c r="AH2">
        <v>0</v>
      </c>
      <c r="AI2">
        <v>392.69</v>
      </c>
      <c r="AJ2">
        <v>0</v>
      </c>
      <c r="AK2">
        <v>-958.08</v>
      </c>
      <c r="AL2">
        <v>-690.91</v>
      </c>
      <c r="AM2" t="s">
        <v>100</v>
      </c>
      <c r="AN2" t="str">
        <f t="shared" ref="AN2:AN33" si="0">Doc_Type &amp; " - " &amp; Doc_No</f>
        <v>Invoice - IN0000000000005</v>
      </c>
      <c r="AO2" t="s">
        <v>101</v>
      </c>
      <c r="AP2" t="s">
        <v>102</v>
      </c>
      <c r="AQ2">
        <v>392.69</v>
      </c>
      <c r="AR2">
        <v>283.18</v>
      </c>
      <c r="AS2" t="s">
        <v>103</v>
      </c>
      <c r="AT2" t="s">
        <v>104</v>
      </c>
      <c r="AU2">
        <v>362.76082200000002</v>
      </c>
      <c r="AV2">
        <v>261.59751499999999</v>
      </c>
      <c r="AW2">
        <v>29.929178</v>
      </c>
      <c r="AX2">
        <v>21.582484999999998</v>
      </c>
    </row>
    <row r="3" spans="1:50" x14ac:dyDescent="0.25">
      <c r="A3" t="s">
        <v>90</v>
      </c>
      <c r="B3" t="s">
        <v>91</v>
      </c>
      <c r="C3" t="s">
        <v>92</v>
      </c>
      <c r="D3" t="s">
        <v>93</v>
      </c>
      <c r="F3" t="s">
        <v>94</v>
      </c>
      <c r="G3" t="s">
        <v>95</v>
      </c>
      <c r="H3" s="3" t="s">
        <v>105</v>
      </c>
      <c r="I3" s="3">
        <v>43687</v>
      </c>
      <c r="J3" s="3">
        <v>43717</v>
      </c>
      <c r="K3">
        <v>0</v>
      </c>
      <c r="L3">
        <v>0</v>
      </c>
      <c r="M3">
        <v>0</v>
      </c>
      <c r="N3">
        <v>0</v>
      </c>
      <c r="O3">
        <v>0</v>
      </c>
      <c r="P3">
        <v>0</v>
      </c>
      <c r="Q3">
        <v>0</v>
      </c>
      <c r="R3">
        <v>283.18</v>
      </c>
      <c r="S3">
        <v>0</v>
      </c>
      <c r="T3">
        <v>0</v>
      </c>
      <c r="U3">
        <v>283.18</v>
      </c>
      <c r="V3">
        <v>393.73</v>
      </c>
      <c r="W3" t="s">
        <v>97</v>
      </c>
      <c r="X3" t="s">
        <v>98</v>
      </c>
      <c r="Y3" t="s">
        <v>99</v>
      </c>
      <c r="Z3">
        <v>144</v>
      </c>
      <c r="AA3">
        <v>0</v>
      </c>
      <c r="AB3">
        <v>0</v>
      </c>
      <c r="AC3">
        <v>0</v>
      </c>
      <c r="AD3">
        <v>0</v>
      </c>
      <c r="AE3">
        <v>0</v>
      </c>
      <c r="AF3">
        <v>0</v>
      </c>
      <c r="AG3">
        <v>0</v>
      </c>
      <c r="AH3">
        <v>393.73</v>
      </c>
      <c r="AI3">
        <v>0</v>
      </c>
      <c r="AJ3">
        <v>0</v>
      </c>
      <c r="AK3">
        <v>-960.64</v>
      </c>
      <c r="AL3">
        <v>-690.91</v>
      </c>
      <c r="AM3" t="s">
        <v>100</v>
      </c>
      <c r="AN3" t="str">
        <f t="shared" si="0"/>
        <v>Invoice - IN0000000000010</v>
      </c>
      <c r="AO3" t="s">
        <v>106</v>
      </c>
      <c r="AP3" t="s">
        <v>102</v>
      </c>
      <c r="AQ3">
        <v>393.73</v>
      </c>
      <c r="AR3">
        <v>283.18</v>
      </c>
      <c r="AS3" t="s">
        <v>103</v>
      </c>
      <c r="AT3" t="s">
        <v>104</v>
      </c>
      <c r="AU3">
        <v>363.71992299999999</v>
      </c>
      <c r="AV3">
        <v>261.59751499999999</v>
      </c>
      <c r="AW3">
        <v>30.010076999999999</v>
      </c>
      <c r="AX3">
        <v>21.582484999999998</v>
      </c>
    </row>
    <row r="4" spans="1:50" x14ac:dyDescent="0.25">
      <c r="A4" t="s">
        <v>90</v>
      </c>
      <c r="B4" t="s">
        <v>91</v>
      </c>
      <c r="C4" t="s">
        <v>92</v>
      </c>
      <c r="D4" t="s">
        <v>93</v>
      </c>
      <c r="F4" t="s">
        <v>94</v>
      </c>
      <c r="G4" t="s">
        <v>95</v>
      </c>
      <c r="H4" s="3" t="s">
        <v>107</v>
      </c>
      <c r="I4" s="3">
        <v>43750</v>
      </c>
      <c r="J4" s="3">
        <v>43780</v>
      </c>
      <c r="K4">
        <v>0</v>
      </c>
      <c r="L4">
        <v>0</v>
      </c>
      <c r="M4">
        <v>0</v>
      </c>
      <c r="N4">
        <v>0</v>
      </c>
      <c r="O4">
        <v>0</v>
      </c>
      <c r="P4">
        <v>95.87</v>
      </c>
      <c r="Q4">
        <v>0</v>
      </c>
      <c r="R4">
        <v>0</v>
      </c>
      <c r="S4">
        <v>0</v>
      </c>
      <c r="T4">
        <v>0</v>
      </c>
      <c r="U4">
        <v>95.87</v>
      </c>
      <c r="V4">
        <v>132.12</v>
      </c>
      <c r="W4" t="s">
        <v>97</v>
      </c>
      <c r="X4" t="s">
        <v>98</v>
      </c>
      <c r="Y4" t="s">
        <v>99</v>
      </c>
      <c r="Z4">
        <v>81</v>
      </c>
      <c r="AA4">
        <v>0</v>
      </c>
      <c r="AB4">
        <v>0</v>
      </c>
      <c r="AC4">
        <v>0</v>
      </c>
      <c r="AD4">
        <v>0</v>
      </c>
      <c r="AE4">
        <v>0</v>
      </c>
      <c r="AF4">
        <v>132.12</v>
      </c>
      <c r="AG4">
        <v>0</v>
      </c>
      <c r="AH4">
        <v>0</v>
      </c>
      <c r="AI4">
        <v>0</v>
      </c>
      <c r="AJ4">
        <v>0</v>
      </c>
      <c r="AK4">
        <v>-322.52</v>
      </c>
      <c r="AL4">
        <v>-234.03</v>
      </c>
      <c r="AM4" t="s">
        <v>100</v>
      </c>
      <c r="AN4" t="str">
        <f t="shared" si="0"/>
        <v>Invoice - IN0000000000021</v>
      </c>
      <c r="AO4" t="s">
        <v>108</v>
      </c>
      <c r="AP4" t="s">
        <v>102</v>
      </c>
      <c r="AQ4">
        <v>132.12</v>
      </c>
      <c r="AR4">
        <v>95.87</v>
      </c>
      <c r="AS4" t="s">
        <v>103</v>
      </c>
      <c r="AT4" t="s">
        <v>104</v>
      </c>
      <c r="AU4">
        <v>122.047681</v>
      </c>
      <c r="AV4">
        <v>88.561329000000001</v>
      </c>
      <c r="AW4">
        <v>10.072319</v>
      </c>
      <c r="AX4">
        <v>7.3086710000000004</v>
      </c>
    </row>
    <row r="5" spans="1:50" x14ac:dyDescent="0.25">
      <c r="A5" t="s">
        <v>90</v>
      </c>
      <c r="B5" t="s">
        <v>91</v>
      </c>
      <c r="C5" t="s">
        <v>92</v>
      </c>
      <c r="D5" t="s">
        <v>93</v>
      </c>
      <c r="F5" t="s">
        <v>94</v>
      </c>
      <c r="G5" t="s">
        <v>95</v>
      </c>
      <c r="H5" s="3" t="s">
        <v>109</v>
      </c>
      <c r="I5" s="3">
        <v>43800</v>
      </c>
      <c r="J5" s="3">
        <v>43830</v>
      </c>
      <c r="K5">
        <v>0</v>
      </c>
      <c r="L5">
        <v>0</v>
      </c>
      <c r="M5">
        <v>0</v>
      </c>
      <c r="N5">
        <v>0</v>
      </c>
      <c r="O5">
        <v>974.09</v>
      </c>
      <c r="P5">
        <v>0</v>
      </c>
      <c r="Q5">
        <v>0</v>
      </c>
      <c r="R5">
        <v>0</v>
      </c>
      <c r="S5">
        <v>0</v>
      </c>
      <c r="T5">
        <v>0</v>
      </c>
      <c r="U5">
        <v>974.09</v>
      </c>
      <c r="V5">
        <v>1387.2</v>
      </c>
      <c r="W5" t="s">
        <v>97</v>
      </c>
      <c r="X5" t="s">
        <v>98</v>
      </c>
      <c r="Y5" t="s">
        <v>99</v>
      </c>
      <c r="Z5">
        <v>31</v>
      </c>
      <c r="AA5">
        <v>0</v>
      </c>
      <c r="AB5">
        <v>0</v>
      </c>
      <c r="AC5">
        <v>0</v>
      </c>
      <c r="AD5">
        <v>0</v>
      </c>
      <c r="AE5">
        <v>974.09</v>
      </c>
      <c r="AF5">
        <v>0</v>
      </c>
      <c r="AG5">
        <v>0</v>
      </c>
      <c r="AH5">
        <v>0</v>
      </c>
      <c r="AI5">
        <v>0</v>
      </c>
      <c r="AJ5">
        <v>0</v>
      </c>
      <c r="AK5">
        <v>0</v>
      </c>
      <c r="AL5">
        <v>0</v>
      </c>
      <c r="AM5" t="s">
        <v>100</v>
      </c>
      <c r="AN5" t="str">
        <f t="shared" si="0"/>
        <v>Invoice - IN0000000000027</v>
      </c>
      <c r="AO5" t="s">
        <v>110</v>
      </c>
      <c r="AP5" t="s">
        <v>102</v>
      </c>
      <c r="AQ5">
        <v>1387.2</v>
      </c>
      <c r="AR5">
        <v>974.09</v>
      </c>
      <c r="AS5" t="s">
        <v>103</v>
      </c>
      <c r="AT5" t="s">
        <v>104</v>
      </c>
      <c r="AU5">
        <v>1281.48</v>
      </c>
      <c r="AV5">
        <v>899.85</v>
      </c>
      <c r="AW5">
        <v>105.72</v>
      </c>
      <c r="AX5">
        <v>74.239999999999995</v>
      </c>
    </row>
    <row r="6" spans="1:50" x14ac:dyDescent="0.25">
      <c r="A6" t="s">
        <v>90</v>
      </c>
      <c r="B6" t="s">
        <v>91</v>
      </c>
      <c r="C6" t="s">
        <v>92</v>
      </c>
      <c r="D6" t="s">
        <v>93</v>
      </c>
      <c r="F6" t="s">
        <v>94</v>
      </c>
      <c r="G6" t="s">
        <v>111</v>
      </c>
      <c r="H6" s="3" t="s">
        <v>112</v>
      </c>
      <c r="I6" s="3">
        <v>43528</v>
      </c>
      <c r="J6" s="3">
        <v>43528</v>
      </c>
      <c r="K6">
        <v>0</v>
      </c>
      <c r="L6">
        <v>0</v>
      </c>
      <c r="M6">
        <v>0</v>
      </c>
      <c r="N6">
        <v>0</v>
      </c>
      <c r="O6">
        <v>0</v>
      </c>
      <c r="P6">
        <v>0</v>
      </c>
      <c r="Q6">
        <v>0</v>
      </c>
      <c r="R6">
        <v>0</v>
      </c>
      <c r="S6">
        <v>-92.56</v>
      </c>
      <c r="T6">
        <v>0</v>
      </c>
      <c r="U6">
        <v>-92.56</v>
      </c>
      <c r="V6">
        <v>-126.68</v>
      </c>
      <c r="W6" t="s">
        <v>97</v>
      </c>
      <c r="X6" t="s">
        <v>98</v>
      </c>
      <c r="Y6" t="s">
        <v>99</v>
      </c>
      <c r="Z6">
        <v>333</v>
      </c>
      <c r="AA6">
        <v>0</v>
      </c>
      <c r="AB6">
        <v>0</v>
      </c>
      <c r="AC6">
        <v>0</v>
      </c>
      <c r="AD6">
        <v>0</v>
      </c>
      <c r="AE6">
        <v>0</v>
      </c>
      <c r="AF6">
        <v>0</v>
      </c>
      <c r="AG6">
        <v>0</v>
      </c>
      <c r="AH6">
        <v>0</v>
      </c>
      <c r="AI6">
        <v>-126.68</v>
      </c>
      <c r="AJ6">
        <v>0</v>
      </c>
      <c r="AK6">
        <v>248.85</v>
      </c>
      <c r="AL6">
        <v>181.83</v>
      </c>
      <c r="AM6" t="s">
        <v>113</v>
      </c>
      <c r="AN6" t="str">
        <f t="shared" si="0"/>
        <v>Credit Note - TR-CRE-007</v>
      </c>
      <c r="AO6" t="s">
        <v>114</v>
      </c>
      <c r="AP6" t="s">
        <v>102</v>
      </c>
      <c r="AQ6">
        <v>-126.68</v>
      </c>
      <c r="AR6">
        <v>-92.56</v>
      </c>
      <c r="AS6" t="s">
        <v>103</v>
      </c>
      <c r="AT6" t="s">
        <v>104</v>
      </c>
      <c r="AU6">
        <v>-117.02542800000001</v>
      </c>
      <c r="AV6">
        <v>-85.506428</v>
      </c>
      <c r="AW6">
        <v>-9.6545719999999999</v>
      </c>
      <c r="AX6">
        <v>-7.053572</v>
      </c>
    </row>
    <row r="7" spans="1:50" x14ac:dyDescent="0.25">
      <c r="A7" t="s">
        <v>90</v>
      </c>
      <c r="B7" t="s">
        <v>91</v>
      </c>
      <c r="C7" t="s">
        <v>92</v>
      </c>
      <c r="D7" t="s">
        <v>93</v>
      </c>
      <c r="F7" t="s">
        <v>94</v>
      </c>
      <c r="G7" t="s">
        <v>95</v>
      </c>
      <c r="H7" s="3" t="s">
        <v>115</v>
      </c>
      <c r="I7" s="3">
        <v>43466</v>
      </c>
      <c r="J7" s="3">
        <v>43475</v>
      </c>
      <c r="K7">
        <v>0</v>
      </c>
      <c r="L7">
        <v>0</v>
      </c>
      <c r="M7">
        <v>0</v>
      </c>
      <c r="N7">
        <v>0</v>
      </c>
      <c r="O7">
        <v>0</v>
      </c>
      <c r="P7">
        <v>0</v>
      </c>
      <c r="Q7">
        <v>0</v>
      </c>
      <c r="R7">
        <v>0</v>
      </c>
      <c r="S7">
        <v>0</v>
      </c>
      <c r="T7">
        <v>1848.62</v>
      </c>
      <c r="U7">
        <v>1848.62</v>
      </c>
      <c r="V7">
        <v>2533.16</v>
      </c>
      <c r="W7" t="s">
        <v>97</v>
      </c>
      <c r="X7" t="s">
        <v>98</v>
      </c>
      <c r="Y7" t="s">
        <v>99</v>
      </c>
      <c r="Z7">
        <v>386</v>
      </c>
      <c r="AA7">
        <v>0</v>
      </c>
      <c r="AB7">
        <v>0</v>
      </c>
      <c r="AC7">
        <v>0</v>
      </c>
      <c r="AD7">
        <v>0</v>
      </c>
      <c r="AE7">
        <v>0</v>
      </c>
      <c r="AF7">
        <v>0</v>
      </c>
      <c r="AG7">
        <v>0</v>
      </c>
      <c r="AH7">
        <v>0</v>
      </c>
      <c r="AI7">
        <v>0</v>
      </c>
      <c r="AJ7">
        <v>2533.16</v>
      </c>
      <c r="AK7">
        <v>618.58000000000004</v>
      </c>
      <c r="AL7">
        <v>451.42</v>
      </c>
      <c r="AM7" t="s">
        <v>100</v>
      </c>
      <c r="AN7" t="str">
        <f t="shared" si="0"/>
        <v>Invoice - TR-INV-001</v>
      </c>
      <c r="AO7" t="s">
        <v>116</v>
      </c>
      <c r="AP7" t="s">
        <v>102</v>
      </c>
      <c r="AQ7">
        <v>2533.16</v>
      </c>
      <c r="AR7">
        <v>1848.62</v>
      </c>
      <c r="AS7" t="s">
        <v>103</v>
      </c>
      <c r="AT7" t="s">
        <v>104</v>
      </c>
      <c r="AU7">
        <v>2340.108064</v>
      </c>
      <c r="AV7">
        <v>1707.73748</v>
      </c>
      <c r="AW7">
        <v>193.05193600000001</v>
      </c>
      <c r="AX7">
        <v>140.88252</v>
      </c>
    </row>
    <row r="8" spans="1:50" x14ac:dyDescent="0.25">
      <c r="A8" t="s">
        <v>90</v>
      </c>
      <c r="B8" t="s">
        <v>91</v>
      </c>
      <c r="C8" t="s">
        <v>92</v>
      </c>
      <c r="D8" t="s">
        <v>93</v>
      </c>
      <c r="F8" t="s">
        <v>94</v>
      </c>
      <c r="G8" t="s">
        <v>117</v>
      </c>
      <c r="H8" s="3" t="s">
        <v>118</v>
      </c>
      <c r="I8" s="3">
        <v>43503</v>
      </c>
      <c r="J8" s="3">
        <v>43503</v>
      </c>
      <c r="K8">
        <v>0</v>
      </c>
      <c r="L8">
        <v>0</v>
      </c>
      <c r="M8">
        <v>0</v>
      </c>
      <c r="N8">
        <v>0</v>
      </c>
      <c r="O8">
        <v>0</v>
      </c>
      <c r="P8">
        <v>0</v>
      </c>
      <c r="Q8">
        <v>0</v>
      </c>
      <c r="R8">
        <v>0</v>
      </c>
      <c r="S8">
        <v>92.69</v>
      </c>
      <c r="T8">
        <v>0</v>
      </c>
      <c r="U8">
        <v>92.69</v>
      </c>
      <c r="V8">
        <v>120.33</v>
      </c>
      <c r="W8" t="s">
        <v>97</v>
      </c>
      <c r="X8" t="s">
        <v>98</v>
      </c>
      <c r="Y8" t="s">
        <v>99</v>
      </c>
      <c r="Z8">
        <v>358</v>
      </c>
      <c r="AA8">
        <v>0</v>
      </c>
      <c r="AB8">
        <v>0</v>
      </c>
      <c r="AC8">
        <v>0</v>
      </c>
      <c r="AD8">
        <v>0</v>
      </c>
      <c r="AE8">
        <v>0</v>
      </c>
      <c r="AF8">
        <v>0</v>
      </c>
      <c r="AG8">
        <v>0</v>
      </c>
      <c r="AH8">
        <v>0</v>
      </c>
      <c r="AI8">
        <v>120.33</v>
      </c>
      <c r="AJ8">
        <v>0</v>
      </c>
      <c r="AK8">
        <v>0</v>
      </c>
      <c r="AL8">
        <v>0</v>
      </c>
      <c r="AM8" t="s">
        <v>119</v>
      </c>
      <c r="AN8" t="str">
        <f t="shared" si="0"/>
        <v>Interest - TR-INV-011</v>
      </c>
      <c r="AO8" t="s">
        <v>120</v>
      </c>
      <c r="AP8" t="s">
        <v>102</v>
      </c>
      <c r="AQ8">
        <v>120.33</v>
      </c>
      <c r="AR8">
        <v>92.69</v>
      </c>
      <c r="AS8" t="s">
        <v>103</v>
      </c>
      <c r="AT8" t="s">
        <v>104</v>
      </c>
      <c r="AU8">
        <v>120.33</v>
      </c>
      <c r="AV8">
        <v>92.69</v>
      </c>
      <c r="AW8">
        <v>0</v>
      </c>
      <c r="AX8">
        <v>0</v>
      </c>
    </row>
    <row r="9" spans="1:50" x14ac:dyDescent="0.25">
      <c r="A9" t="s">
        <v>121</v>
      </c>
      <c r="B9" t="s">
        <v>122</v>
      </c>
      <c r="C9" t="s">
        <v>123</v>
      </c>
      <c r="D9" t="s">
        <v>93</v>
      </c>
      <c r="F9" t="s">
        <v>94</v>
      </c>
      <c r="G9" t="s">
        <v>95</v>
      </c>
      <c r="H9" s="3" t="s">
        <v>124</v>
      </c>
      <c r="I9" s="3">
        <v>43593</v>
      </c>
      <c r="J9" s="3">
        <v>43623</v>
      </c>
      <c r="K9">
        <v>0</v>
      </c>
      <c r="L9">
        <v>0</v>
      </c>
      <c r="M9">
        <v>0</v>
      </c>
      <c r="N9">
        <v>0</v>
      </c>
      <c r="O9">
        <v>0</v>
      </c>
      <c r="P9">
        <v>0</v>
      </c>
      <c r="Q9">
        <v>0</v>
      </c>
      <c r="R9">
        <v>0</v>
      </c>
      <c r="S9">
        <v>188.79</v>
      </c>
      <c r="T9">
        <v>0</v>
      </c>
      <c r="U9">
        <v>188.79</v>
      </c>
      <c r="V9">
        <v>261.10000000000002</v>
      </c>
      <c r="W9" t="s">
        <v>97</v>
      </c>
      <c r="X9" t="s">
        <v>98</v>
      </c>
      <c r="Y9" t="s">
        <v>99</v>
      </c>
      <c r="Z9">
        <v>238</v>
      </c>
      <c r="AA9">
        <v>0</v>
      </c>
      <c r="AB9">
        <v>0</v>
      </c>
      <c r="AC9">
        <v>0</v>
      </c>
      <c r="AD9">
        <v>0</v>
      </c>
      <c r="AE9">
        <v>0</v>
      </c>
      <c r="AF9">
        <v>0</v>
      </c>
      <c r="AG9">
        <v>0</v>
      </c>
      <c r="AH9">
        <v>0</v>
      </c>
      <c r="AI9">
        <v>261.10000000000002</v>
      </c>
      <c r="AJ9">
        <v>0</v>
      </c>
      <c r="AK9">
        <v>-690.16</v>
      </c>
      <c r="AL9">
        <v>-499.03</v>
      </c>
      <c r="AM9" t="s">
        <v>100</v>
      </c>
      <c r="AN9" t="str">
        <f t="shared" si="0"/>
        <v>Invoice - IN0000000000003</v>
      </c>
      <c r="AO9" t="s">
        <v>101</v>
      </c>
      <c r="AP9" t="s">
        <v>102</v>
      </c>
      <c r="AQ9">
        <v>261.10000000000002</v>
      </c>
      <c r="AR9">
        <v>188.79</v>
      </c>
      <c r="AS9" t="s">
        <v>103</v>
      </c>
      <c r="AT9" t="s">
        <v>104</v>
      </c>
      <c r="AU9">
        <v>241.20034100000001</v>
      </c>
      <c r="AV9">
        <v>174.401974</v>
      </c>
      <c r="AW9">
        <v>19.899659</v>
      </c>
      <c r="AX9">
        <v>14.388026</v>
      </c>
    </row>
    <row r="10" spans="1:50" x14ac:dyDescent="0.25">
      <c r="A10" t="s">
        <v>121</v>
      </c>
      <c r="B10" t="s">
        <v>122</v>
      </c>
      <c r="C10" t="s">
        <v>123</v>
      </c>
      <c r="D10" t="s">
        <v>93</v>
      </c>
      <c r="F10" t="s">
        <v>94</v>
      </c>
      <c r="G10" t="s">
        <v>95</v>
      </c>
      <c r="H10" s="3" t="s">
        <v>125</v>
      </c>
      <c r="I10" s="3">
        <v>43684</v>
      </c>
      <c r="J10" s="3">
        <v>43714</v>
      </c>
      <c r="K10">
        <v>0</v>
      </c>
      <c r="L10">
        <v>0</v>
      </c>
      <c r="M10">
        <v>0</v>
      </c>
      <c r="N10">
        <v>0</v>
      </c>
      <c r="O10">
        <v>0</v>
      </c>
      <c r="P10">
        <v>0</v>
      </c>
      <c r="Q10">
        <v>0</v>
      </c>
      <c r="R10">
        <v>188.79</v>
      </c>
      <c r="S10">
        <v>0</v>
      </c>
      <c r="T10">
        <v>0</v>
      </c>
      <c r="U10">
        <v>188.79</v>
      </c>
      <c r="V10">
        <v>261.91000000000003</v>
      </c>
      <c r="W10" t="s">
        <v>97</v>
      </c>
      <c r="X10" t="s">
        <v>98</v>
      </c>
      <c r="Y10" t="s">
        <v>99</v>
      </c>
      <c r="Z10">
        <v>147</v>
      </c>
      <c r="AA10">
        <v>0</v>
      </c>
      <c r="AB10">
        <v>0</v>
      </c>
      <c r="AC10">
        <v>0</v>
      </c>
      <c r="AD10">
        <v>0</v>
      </c>
      <c r="AE10">
        <v>0</v>
      </c>
      <c r="AF10">
        <v>0</v>
      </c>
      <c r="AG10">
        <v>0</v>
      </c>
      <c r="AH10">
        <v>261.91000000000003</v>
      </c>
      <c r="AI10">
        <v>0</v>
      </c>
      <c r="AJ10">
        <v>0</v>
      </c>
      <c r="AK10">
        <v>-692.3</v>
      </c>
      <c r="AL10">
        <v>-499.03</v>
      </c>
      <c r="AM10" t="s">
        <v>100</v>
      </c>
      <c r="AN10" t="str">
        <f t="shared" si="0"/>
        <v>Invoice - IN0000000000008</v>
      </c>
      <c r="AO10" t="s">
        <v>106</v>
      </c>
      <c r="AP10" t="s">
        <v>102</v>
      </c>
      <c r="AQ10">
        <v>261.91000000000003</v>
      </c>
      <c r="AR10">
        <v>188.79</v>
      </c>
      <c r="AS10" t="s">
        <v>103</v>
      </c>
      <c r="AT10" t="s">
        <v>104</v>
      </c>
      <c r="AU10">
        <v>241.94993299999999</v>
      </c>
      <c r="AV10">
        <v>174.401974</v>
      </c>
      <c r="AW10">
        <v>19.960066999999999</v>
      </c>
      <c r="AX10">
        <v>14.388026</v>
      </c>
    </row>
    <row r="11" spans="1:50" x14ac:dyDescent="0.25">
      <c r="A11" t="s">
        <v>121</v>
      </c>
      <c r="B11" t="s">
        <v>122</v>
      </c>
      <c r="C11" t="s">
        <v>123</v>
      </c>
      <c r="D11" t="s">
        <v>93</v>
      </c>
      <c r="F11" t="s">
        <v>94</v>
      </c>
      <c r="G11" t="s">
        <v>95</v>
      </c>
      <c r="H11" s="3" t="s">
        <v>126</v>
      </c>
      <c r="I11" s="3">
        <v>43800</v>
      </c>
      <c r="J11" s="3">
        <v>43830</v>
      </c>
      <c r="K11">
        <v>0</v>
      </c>
      <c r="L11">
        <v>0</v>
      </c>
      <c r="M11">
        <v>0</v>
      </c>
      <c r="N11">
        <v>0</v>
      </c>
      <c r="O11">
        <v>687.82</v>
      </c>
      <c r="P11">
        <v>0</v>
      </c>
      <c r="Q11">
        <v>0</v>
      </c>
      <c r="R11">
        <v>0</v>
      </c>
      <c r="S11">
        <v>0</v>
      </c>
      <c r="T11">
        <v>0</v>
      </c>
      <c r="U11">
        <v>687.82</v>
      </c>
      <c r="V11">
        <v>979.52</v>
      </c>
      <c r="W11" t="s">
        <v>97</v>
      </c>
      <c r="X11" t="s">
        <v>98</v>
      </c>
      <c r="Y11" t="s">
        <v>99</v>
      </c>
      <c r="Z11">
        <v>31</v>
      </c>
      <c r="AA11">
        <v>0</v>
      </c>
      <c r="AB11">
        <v>0</v>
      </c>
      <c r="AC11">
        <v>0</v>
      </c>
      <c r="AD11">
        <v>0</v>
      </c>
      <c r="AE11">
        <v>687.82</v>
      </c>
      <c r="AF11">
        <v>0</v>
      </c>
      <c r="AG11">
        <v>0</v>
      </c>
      <c r="AH11">
        <v>0</v>
      </c>
      <c r="AI11">
        <v>0</v>
      </c>
      <c r="AJ11">
        <v>0</v>
      </c>
      <c r="AK11">
        <v>0</v>
      </c>
      <c r="AL11">
        <v>0</v>
      </c>
      <c r="AM11" t="s">
        <v>100</v>
      </c>
      <c r="AN11" t="str">
        <f t="shared" si="0"/>
        <v>Invoice - IN0000000000025</v>
      </c>
      <c r="AO11" t="s">
        <v>110</v>
      </c>
      <c r="AP11" t="s">
        <v>102</v>
      </c>
      <c r="AQ11">
        <v>979.52</v>
      </c>
      <c r="AR11">
        <v>687.82</v>
      </c>
      <c r="AS11" t="s">
        <v>103</v>
      </c>
      <c r="AT11" t="s">
        <v>104</v>
      </c>
      <c r="AU11">
        <v>904.87</v>
      </c>
      <c r="AV11">
        <v>635.4</v>
      </c>
      <c r="AW11">
        <v>74.650000000000006</v>
      </c>
      <c r="AX11">
        <v>52.42</v>
      </c>
    </row>
    <row r="12" spans="1:50" x14ac:dyDescent="0.25">
      <c r="A12" t="s">
        <v>121</v>
      </c>
      <c r="B12" t="s">
        <v>122</v>
      </c>
      <c r="C12" t="s">
        <v>123</v>
      </c>
      <c r="D12" t="s">
        <v>93</v>
      </c>
      <c r="F12" t="s">
        <v>94</v>
      </c>
      <c r="G12" t="s">
        <v>95</v>
      </c>
      <c r="H12" s="3" t="s">
        <v>127</v>
      </c>
      <c r="I12" s="3">
        <v>43466</v>
      </c>
      <c r="J12" s="3">
        <v>43475</v>
      </c>
      <c r="K12">
        <v>0</v>
      </c>
      <c r="L12">
        <v>0</v>
      </c>
      <c r="M12">
        <v>0</v>
      </c>
      <c r="N12">
        <v>0</v>
      </c>
      <c r="O12">
        <v>0</v>
      </c>
      <c r="P12">
        <v>0</v>
      </c>
      <c r="Q12">
        <v>0</v>
      </c>
      <c r="R12">
        <v>0</v>
      </c>
      <c r="S12">
        <v>0</v>
      </c>
      <c r="T12">
        <v>1016.48</v>
      </c>
      <c r="U12">
        <v>1016.48</v>
      </c>
      <c r="V12">
        <v>1392.89</v>
      </c>
      <c r="W12" t="s">
        <v>97</v>
      </c>
      <c r="X12" t="s">
        <v>98</v>
      </c>
      <c r="Y12" t="s">
        <v>99</v>
      </c>
      <c r="Z12">
        <v>386</v>
      </c>
      <c r="AA12">
        <v>0</v>
      </c>
      <c r="AB12">
        <v>0</v>
      </c>
      <c r="AC12">
        <v>0</v>
      </c>
      <c r="AD12">
        <v>0</v>
      </c>
      <c r="AE12">
        <v>0</v>
      </c>
      <c r="AF12">
        <v>0</v>
      </c>
      <c r="AG12">
        <v>0</v>
      </c>
      <c r="AH12">
        <v>0</v>
      </c>
      <c r="AI12">
        <v>0</v>
      </c>
      <c r="AJ12">
        <v>1392.89</v>
      </c>
      <c r="AK12">
        <v>-150.77000000000001</v>
      </c>
      <c r="AL12">
        <v>-110.03</v>
      </c>
      <c r="AM12" t="s">
        <v>100</v>
      </c>
      <c r="AN12" t="str">
        <f t="shared" si="0"/>
        <v>Invoice - TR-INV-002</v>
      </c>
      <c r="AO12" t="s">
        <v>116</v>
      </c>
      <c r="AP12" t="s">
        <v>102</v>
      </c>
      <c r="AQ12">
        <v>1392.89</v>
      </c>
      <c r="AR12">
        <v>1016.48</v>
      </c>
      <c r="AS12" t="s">
        <v>103</v>
      </c>
      <c r="AT12" t="s">
        <v>104</v>
      </c>
      <c r="AU12">
        <v>1286.7399539999999</v>
      </c>
      <c r="AV12">
        <v>939.01525700000002</v>
      </c>
      <c r="AW12">
        <v>106.150046</v>
      </c>
      <c r="AX12">
        <v>77.464742999999999</v>
      </c>
    </row>
    <row r="13" spans="1:50" x14ac:dyDescent="0.25">
      <c r="A13" t="s">
        <v>121</v>
      </c>
      <c r="B13" t="s">
        <v>122</v>
      </c>
      <c r="C13" t="s">
        <v>123</v>
      </c>
      <c r="D13" t="s">
        <v>93</v>
      </c>
      <c r="F13" t="s">
        <v>94</v>
      </c>
      <c r="G13" t="s">
        <v>95</v>
      </c>
      <c r="H13" s="3" t="s">
        <v>128</v>
      </c>
      <c r="I13" s="3">
        <v>43525</v>
      </c>
      <c r="J13" s="3">
        <v>43555</v>
      </c>
      <c r="K13">
        <v>0</v>
      </c>
      <c r="L13">
        <v>0</v>
      </c>
      <c r="M13">
        <v>0</v>
      </c>
      <c r="N13">
        <v>0</v>
      </c>
      <c r="O13">
        <v>0</v>
      </c>
      <c r="P13">
        <v>0</v>
      </c>
      <c r="Q13">
        <v>0</v>
      </c>
      <c r="R13">
        <v>0</v>
      </c>
      <c r="S13">
        <v>15106.13</v>
      </c>
      <c r="T13">
        <v>0</v>
      </c>
      <c r="U13">
        <v>15106.13</v>
      </c>
      <c r="V13">
        <v>20663.68</v>
      </c>
      <c r="W13" t="s">
        <v>97</v>
      </c>
      <c r="X13" t="s">
        <v>98</v>
      </c>
      <c r="Y13" t="s">
        <v>99</v>
      </c>
      <c r="Z13">
        <v>306</v>
      </c>
      <c r="AA13">
        <v>0</v>
      </c>
      <c r="AB13">
        <v>0</v>
      </c>
      <c r="AC13">
        <v>0</v>
      </c>
      <c r="AD13">
        <v>0</v>
      </c>
      <c r="AE13">
        <v>0</v>
      </c>
      <c r="AF13">
        <v>0</v>
      </c>
      <c r="AG13">
        <v>0</v>
      </c>
      <c r="AH13">
        <v>0</v>
      </c>
      <c r="AI13">
        <v>20663.68</v>
      </c>
      <c r="AJ13">
        <v>0</v>
      </c>
      <c r="AK13">
        <v>629.85</v>
      </c>
      <c r="AL13">
        <v>460.45</v>
      </c>
      <c r="AM13" t="s">
        <v>100</v>
      </c>
      <c r="AN13" t="str">
        <f t="shared" si="0"/>
        <v>Invoice - TR-INV-008</v>
      </c>
      <c r="AO13" t="s">
        <v>114</v>
      </c>
      <c r="AP13" t="s">
        <v>102</v>
      </c>
      <c r="AQ13">
        <v>20663.68</v>
      </c>
      <c r="AR13">
        <v>15106.13</v>
      </c>
      <c r="AS13" t="s">
        <v>103</v>
      </c>
      <c r="AT13" t="s">
        <v>104</v>
      </c>
      <c r="AU13">
        <v>19088.857817</v>
      </c>
      <c r="AV13">
        <v>13954.858077000001</v>
      </c>
      <c r="AW13">
        <v>1574.822183</v>
      </c>
      <c r="AX13">
        <v>1151.271923</v>
      </c>
    </row>
    <row r="14" spans="1:50" x14ac:dyDescent="0.25">
      <c r="A14" t="s">
        <v>129</v>
      </c>
      <c r="B14" t="s">
        <v>130</v>
      </c>
      <c r="C14" t="s">
        <v>131</v>
      </c>
      <c r="D14" t="s">
        <v>93</v>
      </c>
      <c r="F14" t="s">
        <v>94</v>
      </c>
      <c r="G14" t="s">
        <v>111</v>
      </c>
      <c r="H14" s="3" t="s">
        <v>132</v>
      </c>
      <c r="I14" s="3">
        <v>43834</v>
      </c>
      <c r="J14" s="3">
        <v>43834</v>
      </c>
      <c r="K14">
        <v>0</v>
      </c>
      <c r="L14">
        <v>0</v>
      </c>
      <c r="M14">
        <v>-129.88</v>
      </c>
      <c r="N14">
        <v>-129.88</v>
      </c>
      <c r="O14">
        <v>0</v>
      </c>
      <c r="P14">
        <v>0</v>
      </c>
      <c r="Q14">
        <v>0</v>
      </c>
      <c r="R14">
        <v>0</v>
      </c>
      <c r="S14">
        <v>0</v>
      </c>
      <c r="T14">
        <v>0</v>
      </c>
      <c r="U14">
        <v>-129.88</v>
      </c>
      <c r="V14">
        <v>-185.05</v>
      </c>
      <c r="W14" t="s">
        <v>97</v>
      </c>
      <c r="X14" t="s">
        <v>98</v>
      </c>
      <c r="Y14" t="s">
        <v>99</v>
      </c>
      <c r="Z14">
        <v>27</v>
      </c>
      <c r="AA14">
        <v>0</v>
      </c>
      <c r="AB14">
        <v>0</v>
      </c>
      <c r="AC14">
        <v>-185.05</v>
      </c>
      <c r="AD14">
        <v>-185.05</v>
      </c>
      <c r="AE14">
        <v>0</v>
      </c>
      <c r="AF14">
        <v>0</v>
      </c>
      <c r="AG14">
        <v>0</v>
      </c>
      <c r="AH14">
        <v>0</v>
      </c>
      <c r="AI14">
        <v>0</v>
      </c>
      <c r="AJ14">
        <v>0</v>
      </c>
      <c r="AK14">
        <v>0</v>
      </c>
      <c r="AL14">
        <v>0</v>
      </c>
      <c r="AM14" t="s">
        <v>113</v>
      </c>
      <c r="AN14" t="str">
        <f t="shared" si="0"/>
        <v>Credit Note - CN0000000000001</v>
      </c>
      <c r="AO14" t="s">
        <v>116</v>
      </c>
      <c r="AP14" t="s">
        <v>133</v>
      </c>
      <c r="AQ14">
        <v>-185.05</v>
      </c>
      <c r="AR14">
        <v>-129.88</v>
      </c>
      <c r="AS14" t="s">
        <v>134</v>
      </c>
      <c r="AT14" t="s">
        <v>135</v>
      </c>
      <c r="AU14">
        <v>-170.94</v>
      </c>
      <c r="AV14">
        <v>-119.98</v>
      </c>
      <c r="AW14">
        <v>-14.11</v>
      </c>
      <c r="AX14">
        <v>-9.9</v>
      </c>
    </row>
    <row r="15" spans="1:50" x14ac:dyDescent="0.25">
      <c r="A15" t="s">
        <v>129</v>
      </c>
      <c r="B15" t="s">
        <v>130</v>
      </c>
      <c r="C15" t="s">
        <v>131</v>
      </c>
      <c r="D15" t="s">
        <v>93</v>
      </c>
      <c r="F15" t="s">
        <v>94</v>
      </c>
      <c r="G15" t="s">
        <v>136</v>
      </c>
      <c r="H15" s="3" t="s">
        <v>137</v>
      </c>
      <c r="I15" s="3">
        <v>43831</v>
      </c>
      <c r="J15" s="3">
        <v>43831</v>
      </c>
      <c r="K15">
        <v>0</v>
      </c>
      <c r="L15">
        <v>0</v>
      </c>
      <c r="M15">
        <v>-1000</v>
      </c>
      <c r="N15">
        <v>-1000</v>
      </c>
      <c r="O15">
        <v>0</v>
      </c>
      <c r="P15">
        <v>0</v>
      </c>
      <c r="Q15">
        <v>0</v>
      </c>
      <c r="R15">
        <v>0</v>
      </c>
      <c r="S15">
        <v>0</v>
      </c>
      <c r="T15">
        <v>0</v>
      </c>
      <c r="U15">
        <v>-1000</v>
      </c>
      <c r="V15">
        <v>-1429.2</v>
      </c>
      <c r="W15" t="s">
        <v>97</v>
      </c>
      <c r="X15" t="s">
        <v>98</v>
      </c>
      <c r="Y15" t="s">
        <v>99</v>
      </c>
      <c r="Z15">
        <v>30</v>
      </c>
      <c r="AA15">
        <v>0</v>
      </c>
      <c r="AB15">
        <v>0</v>
      </c>
      <c r="AC15">
        <v>-1429.2</v>
      </c>
      <c r="AD15">
        <v>-1429.2</v>
      </c>
      <c r="AE15">
        <v>0</v>
      </c>
      <c r="AF15">
        <v>0</v>
      </c>
      <c r="AG15">
        <v>0</v>
      </c>
      <c r="AH15">
        <v>0</v>
      </c>
      <c r="AI15">
        <v>0</v>
      </c>
      <c r="AJ15">
        <v>0</v>
      </c>
      <c r="AK15">
        <v>0</v>
      </c>
      <c r="AL15">
        <v>0</v>
      </c>
      <c r="AM15" t="s">
        <v>138</v>
      </c>
      <c r="AN15" t="str">
        <f t="shared" si="0"/>
        <v>Prepayment - PP00000000000000000019</v>
      </c>
      <c r="AO15" t="s">
        <v>116</v>
      </c>
      <c r="AP15" t="s">
        <v>133</v>
      </c>
      <c r="AQ15">
        <v>-1429.2</v>
      </c>
      <c r="AR15">
        <v>-1000</v>
      </c>
      <c r="AS15" t="s">
        <v>134</v>
      </c>
      <c r="AT15" t="s">
        <v>135</v>
      </c>
      <c r="AU15">
        <v>-1429.2</v>
      </c>
      <c r="AV15">
        <v>-1000</v>
      </c>
      <c r="AW15">
        <v>0</v>
      </c>
      <c r="AX15">
        <v>0</v>
      </c>
    </row>
    <row r="16" spans="1:50" x14ac:dyDescent="0.25">
      <c r="A16" t="s">
        <v>129</v>
      </c>
      <c r="B16" t="s">
        <v>130</v>
      </c>
      <c r="C16" t="s">
        <v>131</v>
      </c>
      <c r="D16" t="s">
        <v>93</v>
      </c>
      <c r="F16" t="s">
        <v>94</v>
      </c>
      <c r="G16" t="s">
        <v>95</v>
      </c>
      <c r="H16" s="3" t="s">
        <v>139</v>
      </c>
      <c r="I16" s="3">
        <v>43498</v>
      </c>
      <c r="J16" s="3">
        <v>43511</v>
      </c>
      <c r="K16">
        <v>0</v>
      </c>
      <c r="L16">
        <v>0</v>
      </c>
      <c r="M16">
        <v>0</v>
      </c>
      <c r="N16">
        <v>0</v>
      </c>
      <c r="O16">
        <v>0</v>
      </c>
      <c r="P16">
        <v>0</v>
      </c>
      <c r="Q16">
        <v>0</v>
      </c>
      <c r="R16">
        <v>0</v>
      </c>
      <c r="S16">
        <v>264.61</v>
      </c>
      <c r="T16">
        <v>0</v>
      </c>
      <c r="U16">
        <v>264.61</v>
      </c>
      <c r="V16">
        <v>356.38</v>
      </c>
      <c r="W16" t="s">
        <v>97</v>
      </c>
      <c r="X16" t="s">
        <v>98</v>
      </c>
      <c r="Y16" t="s">
        <v>99</v>
      </c>
      <c r="Z16">
        <v>350</v>
      </c>
      <c r="AA16">
        <v>0</v>
      </c>
      <c r="AB16">
        <v>0</v>
      </c>
      <c r="AC16">
        <v>0</v>
      </c>
      <c r="AD16">
        <v>0</v>
      </c>
      <c r="AE16">
        <v>0</v>
      </c>
      <c r="AF16">
        <v>0</v>
      </c>
      <c r="AG16">
        <v>0</v>
      </c>
      <c r="AH16">
        <v>0</v>
      </c>
      <c r="AI16">
        <v>356.38</v>
      </c>
      <c r="AJ16">
        <v>0</v>
      </c>
      <c r="AK16">
        <v>0</v>
      </c>
      <c r="AL16">
        <v>0</v>
      </c>
      <c r="AM16" t="s">
        <v>100</v>
      </c>
      <c r="AN16" t="str">
        <f t="shared" si="0"/>
        <v>Invoice - TR-CRE-006</v>
      </c>
      <c r="AO16" t="s">
        <v>120</v>
      </c>
      <c r="AP16" t="s">
        <v>102</v>
      </c>
      <c r="AQ16">
        <v>356.38</v>
      </c>
      <c r="AR16">
        <v>264.61</v>
      </c>
      <c r="AS16" t="s">
        <v>134</v>
      </c>
      <c r="AT16" t="s">
        <v>135</v>
      </c>
      <c r="AU16">
        <v>329.21</v>
      </c>
      <c r="AV16">
        <v>244.44</v>
      </c>
      <c r="AW16">
        <v>27.17</v>
      </c>
      <c r="AX16">
        <v>20.170000000000002</v>
      </c>
    </row>
    <row r="17" spans="1:50" x14ac:dyDescent="0.25">
      <c r="A17" t="s">
        <v>129</v>
      </c>
      <c r="B17" t="s">
        <v>130</v>
      </c>
      <c r="C17" t="s">
        <v>131</v>
      </c>
      <c r="D17" t="s">
        <v>93</v>
      </c>
      <c r="F17" t="s">
        <v>94</v>
      </c>
      <c r="G17" t="s">
        <v>95</v>
      </c>
      <c r="H17" s="3" t="s">
        <v>140</v>
      </c>
      <c r="I17" s="3">
        <v>43466</v>
      </c>
      <c r="J17" s="3">
        <v>43480</v>
      </c>
      <c r="K17">
        <v>0</v>
      </c>
      <c r="L17">
        <v>0</v>
      </c>
      <c r="M17">
        <v>0</v>
      </c>
      <c r="N17">
        <v>0</v>
      </c>
      <c r="O17">
        <v>0</v>
      </c>
      <c r="P17">
        <v>0</v>
      </c>
      <c r="Q17">
        <v>0</v>
      </c>
      <c r="R17">
        <v>0</v>
      </c>
      <c r="S17">
        <v>0</v>
      </c>
      <c r="T17">
        <v>105967.65</v>
      </c>
      <c r="U17">
        <v>105967.65</v>
      </c>
      <c r="V17">
        <v>145207.46</v>
      </c>
      <c r="W17" t="s">
        <v>97</v>
      </c>
      <c r="X17" t="s">
        <v>98</v>
      </c>
      <c r="Y17" t="s">
        <v>99</v>
      </c>
      <c r="Z17">
        <v>381</v>
      </c>
      <c r="AA17">
        <v>0</v>
      </c>
      <c r="AB17">
        <v>0</v>
      </c>
      <c r="AC17">
        <v>0</v>
      </c>
      <c r="AD17">
        <v>0</v>
      </c>
      <c r="AE17">
        <v>0</v>
      </c>
      <c r="AF17">
        <v>0</v>
      </c>
      <c r="AG17">
        <v>0</v>
      </c>
      <c r="AH17">
        <v>0</v>
      </c>
      <c r="AI17">
        <v>0</v>
      </c>
      <c r="AJ17">
        <v>145207.46</v>
      </c>
      <c r="AK17">
        <v>-23662.240000000002</v>
      </c>
      <c r="AL17">
        <v>-17267.919999999998</v>
      </c>
      <c r="AM17" t="s">
        <v>100</v>
      </c>
      <c r="AN17" t="str">
        <f t="shared" si="0"/>
        <v>Invoice - TR-INV-003</v>
      </c>
      <c r="AO17" t="s">
        <v>116</v>
      </c>
      <c r="AP17" t="s">
        <v>102</v>
      </c>
      <c r="AQ17">
        <v>145207.46</v>
      </c>
      <c r="AR17">
        <v>105967.65</v>
      </c>
      <c r="AS17" t="s">
        <v>134</v>
      </c>
      <c r="AT17" t="s">
        <v>135</v>
      </c>
      <c r="AU17">
        <v>134140.83818399999</v>
      </c>
      <c r="AV17">
        <v>97891.591230000005</v>
      </c>
      <c r="AW17">
        <v>11066.621816000001</v>
      </c>
      <c r="AX17">
        <v>8076.0587699999996</v>
      </c>
    </row>
    <row r="18" spans="1:50" x14ac:dyDescent="0.25">
      <c r="A18" t="s">
        <v>141</v>
      </c>
      <c r="B18" t="s">
        <v>142</v>
      </c>
      <c r="C18" t="s">
        <v>143</v>
      </c>
      <c r="D18" t="s">
        <v>93</v>
      </c>
      <c r="F18" t="s">
        <v>94</v>
      </c>
      <c r="G18" t="s">
        <v>95</v>
      </c>
      <c r="H18" s="3" t="s">
        <v>144</v>
      </c>
      <c r="I18" s="3">
        <v>43712</v>
      </c>
      <c r="J18" s="3">
        <v>43723</v>
      </c>
      <c r="K18">
        <v>0</v>
      </c>
      <c r="L18">
        <v>0</v>
      </c>
      <c r="M18">
        <v>0</v>
      </c>
      <c r="N18">
        <v>0</v>
      </c>
      <c r="O18">
        <v>0</v>
      </c>
      <c r="P18">
        <v>0</v>
      </c>
      <c r="Q18">
        <v>0</v>
      </c>
      <c r="R18">
        <v>66.959999999999994</v>
      </c>
      <c r="S18">
        <v>0</v>
      </c>
      <c r="T18">
        <v>0</v>
      </c>
      <c r="U18">
        <v>66.959999999999994</v>
      </c>
      <c r="V18">
        <v>92.72</v>
      </c>
      <c r="W18" t="s">
        <v>97</v>
      </c>
      <c r="X18" t="s">
        <v>98</v>
      </c>
      <c r="Y18" t="s">
        <v>99</v>
      </c>
      <c r="Z18">
        <v>138</v>
      </c>
      <c r="AA18">
        <v>0</v>
      </c>
      <c r="AB18">
        <v>0</v>
      </c>
      <c r="AC18">
        <v>0</v>
      </c>
      <c r="AD18">
        <v>0</v>
      </c>
      <c r="AE18">
        <v>0</v>
      </c>
      <c r="AF18">
        <v>0</v>
      </c>
      <c r="AG18">
        <v>0</v>
      </c>
      <c r="AH18">
        <v>92.72</v>
      </c>
      <c r="AI18">
        <v>0</v>
      </c>
      <c r="AJ18">
        <v>0</v>
      </c>
      <c r="AK18">
        <v>-1357.11</v>
      </c>
      <c r="AL18">
        <v>-980</v>
      </c>
      <c r="AM18" t="s">
        <v>100</v>
      </c>
      <c r="AN18" t="str">
        <f t="shared" si="0"/>
        <v>Invoice - IN0000000000014</v>
      </c>
      <c r="AO18" t="s">
        <v>145</v>
      </c>
      <c r="AP18" t="s">
        <v>102</v>
      </c>
      <c r="AQ18">
        <v>92.72</v>
      </c>
      <c r="AR18">
        <v>66.959999999999994</v>
      </c>
      <c r="AS18" t="s">
        <v>103</v>
      </c>
      <c r="AT18" t="s">
        <v>104</v>
      </c>
      <c r="AU18">
        <v>85.653908000000001</v>
      </c>
      <c r="AV18">
        <v>61.856903000000003</v>
      </c>
      <c r="AW18">
        <v>7.0660920000000003</v>
      </c>
      <c r="AX18">
        <v>5.103097</v>
      </c>
    </row>
    <row r="19" spans="1:50" x14ac:dyDescent="0.25">
      <c r="A19" t="s">
        <v>141</v>
      </c>
      <c r="B19" t="s">
        <v>142</v>
      </c>
      <c r="C19" t="s">
        <v>143</v>
      </c>
      <c r="D19" t="s">
        <v>93</v>
      </c>
      <c r="F19" t="s">
        <v>94</v>
      </c>
      <c r="G19" t="s">
        <v>95</v>
      </c>
      <c r="H19" s="3" t="s">
        <v>146</v>
      </c>
      <c r="I19" s="3">
        <v>43712</v>
      </c>
      <c r="J19" s="3">
        <v>43723</v>
      </c>
      <c r="K19">
        <v>0</v>
      </c>
      <c r="L19">
        <v>0</v>
      </c>
      <c r="M19">
        <v>0</v>
      </c>
      <c r="N19">
        <v>0</v>
      </c>
      <c r="O19">
        <v>0</v>
      </c>
      <c r="P19">
        <v>0</v>
      </c>
      <c r="Q19">
        <v>0</v>
      </c>
      <c r="R19">
        <v>94.39</v>
      </c>
      <c r="S19">
        <v>0</v>
      </c>
      <c r="T19">
        <v>0</v>
      </c>
      <c r="U19">
        <v>94.39</v>
      </c>
      <c r="V19">
        <v>130.71</v>
      </c>
      <c r="W19" t="s">
        <v>97</v>
      </c>
      <c r="X19" t="s">
        <v>98</v>
      </c>
      <c r="Y19" t="s">
        <v>99</v>
      </c>
      <c r="Z19">
        <v>138</v>
      </c>
      <c r="AA19">
        <v>0</v>
      </c>
      <c r="AB19">
        <v>0</v>
      </c>
      <c r="AC19">
        <v>0</v>
      </c>
      <c r="AD19">
        <v>0</v>
      </c>
      <c r="AE19">
        <v>0</v>
      </c>
      <c r="AF19">
        <v>0</v>
      </c>
      <c r="AG19">
        <v>0</v>
      </c>
      <c r="AH19">
        <v>130.71</v>
      </c>
      <c r="AI19">
        <v>0</v>
      </c>
      <c r="AJ19">
        <v>0</v>
      </c>
      <c r="AK19">
        <v>-744.21</v>
      </c>
      <c r="AL19">
        <v>-537.41</v>
      </c>
      <c r="AM19" t="s">
        <v>100</v>
      </c>
      <c r="AN19" t="str">
        <f t="shared" si="0"/>
        <v>Invoice - IN0000000000015</v>
      </c>
      <c r="AO19" t="s">
        <v>145</v>
      </c>
      <c r="AP19" t="s">
        <v>102</v>
      </c>
      <c r="AQ19">
        <v>130.71</v>
      </c>
      <c r="AR19">
        <v>94.39</v>
      </c>
      <c r="AS19" t="s">
        <v>103</v>
      </c>
      <c r="AT19" t="s">
        <v>104</v>
      </c>
      <c r="AU19">
        <v>120.74824</v>
      </c>
      <c r="AV19">
        <v>87.196460000000002</v>
      </c>
      <c r="AW19">
        <v>9.9617599999999999</v>
      </c>
      <c r="AX19">
        <v>7.1935399999999996</v>
      </c>
    </row>
    <row r="20" spans="1:50" x14ac:dyDescent="0.25">
      <c r="A20" t="s">
        <v>141</v>
      </c>
      <c r="B20" t="s">
        <v>142</v>
      </c>
      <c r="C20" t="s">
        <v>143</v>
      </c>
      <c r="D20" t="s">
        <v>93</v>
      </c>
      <c r="F20" t="s">
        <v>94</v>
      </c>
      <c r="G20" t="s">
        <v>95</v>
      </c>
      <c r="H20" s="3" t="s">
        <v>147</v>
      </c>
      <c r="I20" s="3">
        <v>43712</v>
      </c>
      <c r="J20" s="3">
        <v>43723</v>
      </c>
      <c r="K20">
        <v>0</v>
      </c>
      <c r="L20">
        <v>0</v>
      </c>
      <c r="M20">
        <v>0</v>
      </c>
      <c r="N20">
        <v>0</v>
      </c>
      <c r="O20">
        <v>0</v>
      </c>
      <c r="P20">
        <v>0</v>
      </c>
      <c r="Q20">
        <v>0</v>
      </c>
      <c r="R20">
        <v>1657.47</v>
      </c>
      <c r="S20">
        <v>0</v>
      </c>
      <c r="T20">
        <v>0</v>
      </c>
      <c r="U20">
        <v>1657.47</v>
      </c>
      <c r="V20">
        <v>2295.2600000000002</v>
      </c>
      <c r="W20" t="s">
        <v>97</v>
      </c>
      <c r="X20" t="s">
        <v>98</v>
      </c>
      <c r="Y20" t="s">
        <v>99</v>
      </c>
      <c r="Z20">
        <v>138</v>
      </c>
      <c r="AA20">
        <v>0</v>
      </c>
      <c r="AB20">
        <v>0</v>
      </c>
      <c r="AC20">
        <v>0</v>
      </c>
      <c r="AD20">
        <v>0</v>
      </c>
      <c r="AE20">
        <v>0</v>
      </c>
      <c r="AF20">
        <v>0</v>
      </c>
      <c r="AG20">
        <v>0</v>
      </c>
      <c r="AH20">
        <v>2295.2600000000002</v>
      </c>
      <c r="AI20">
        <v>0</v>
      </c>
      <c r="AJ20">
        <v>0</v>
      </c>
      <c r="AK20">
        <v>0</v>
      </c>
      <c r="AL20">
        <v>0</v>
      </c>
      <c r="AM20" t="s">
        <v>100</v>
      </c>
      <c r="AN20" t="str">
        <f t="shared" si="0"/>
        <v>Invoice - IN0000000000016</v>
      </c>
      <c r="AO20" t="s">
        <v>145</v>
      </c>
      <c r="AP20" t="s">
        <v>102</v>
      </c>
      <c r="AQ20">
        <v>2295.2600000000002</v>
      </c>
      <c r="AR20">
        <v>1657.47</v>
      </c>
      <c r="AS20" t="s">
        <v>103</v>
      </c>
      <c r="AT20" t="s">
        <v>104</v>
      </c>
      <c r="AU20">
        <v>2120.33</v>
      </c>
      <c r="AV20">
        <v>1531.15</v>
      </c>
      <c r="AW20">
        <v>174.93</v>
      </c>
      <c r="AX20">
        <v>126.32</v>
      </c>
    </row>
    <row r="21" spans="1:50" x14ac:dyDescent="0.25">
      <c r="A21" t="s">
        <v>148</v>
      </c>
      <c r="B21" t="s">
        <v>149</v>
      </c>
      <c r="C21" t="s">
        <v>150</v>
      </c>
      <c r="D21" t="s">
        <v>93</v>
      </c>
      <c r="F21" t="s">
        <v>94</v>
      </c>
      <c r="G21" t="s">
        <v>95</v>
      </c>
      <c r="H21" s="3" t="s">
        <v>151</v>
      </c>
      <c r="I21" s="3">
        <v>43598</v>
      </c>
      <c r="J21" s="3">
        <v>43628</v>
      </c>
      <c r="K21">
        <v>0</v>
      </c>
      <c r="L21">
        <v>0</v>
      </c>
      <c r="M21">
        <v>0</v>
      </c>
      <c r="N21">
        <v>0</v>
      </c>
      <c r="O21">
        <v>0</v>
      </c>
      <c r="P21">
        <v>0</v>
      </c>
      <c r="Q21">
        <v>0</v>
      </c>
      <c r="R21">
        <v>0</v>
      </c>
      <c r="S21">
        <v>94.39</v>
      </c>
      <c r="T21">
        <v>0</v>
      </c>
      <c r="U21">
        <v>94.39</v>
      </c>
      <c r="V21">
        <v>130.88999999999999</v>
      </c>
      <c r="W21" t="s">
        <v>97</v>
      </c>
      <c r="X21" t="s">
        <v>98</v>
      </c>
      <c r="Y21" t="s">
        <v>99</v>
      </c>
      <c r="Z21">
        <v>233</v>
      </c>
      <c r="AA21">
        <v>0</v>
      </c>
      <c r="AB21">
        <v>0</v>
      </c>
      <c r="AC21">
        <v>0</v>
      </c>
      <c r="AD21">
        <v>0</v>
      </c>
      <c r="AE21">
        <v>0</v>
      </c>
      <c r="AF21">
        <v>0</v>
      </c>
      <c r="AG21">
        <v>0</v>
      </c>
      <c r="AH21">
        <v>0</v>
      </c>
      <c r="AI21">
        <v>130.88999999999999</v>
      </c>
      <c r="AJ21">
        <v>0</v>
      </c>
      <c r="AK21">
        <v>-338.55</v>
      </c>
      <c r="AL21">
        <v>-244.14</v>
      </c>
      <c r="AM21" t="s">
        <v>100</v>
      </c>
      <c r="AN21" t="str">
        <f t="shared" si="0"/>
        <v>Invoice - IN0000000000006</v>
      </c>
      <c r="AO21" t="s">
        <v>101</v>
      </c>
      <c r="AP21" t="s">
        <v>102</v>
      </c>
      <c r="AQ21">
        <v>130.88999999999999</v>
      </c>
      <c r="AR21">
        <v>94.39</v>
      </c>
      <c r="AS21" t="s">
        <v>103</v>
      </c>
      <c r="AT21" t="s">
        <v>104</v>
      </c>
      <c r="AU21">
        <v>120.913764</v>
      </c>
      <c r="AV21">
        <v>87.196363000000005</v>
      </c>
      <c r="AW21">
        <v>9.9762360000000001</v>
      </c>
      <c r="AX21">
        <v>7.1936369999999998</v>
      </c>
    </row>
    <row r="22" spans="1:50" x14ac:dyDescent="0.25">
      <c r="A22" t="s">
        <v>148</v>
      </c>
      <c r="B22" t="s">
        <v>149</v>
      </c>
      <c r="C22" t="s">
        <v>150</v>
      </c>
      <c r="D22" t="s">
        <v>93</v>
      </c>
      <c r="F22" t="s">
        <v>94</v>
      </c>
      <c r="G22" t="s">
        <v>95</v>
      </c>
      <c r="H22" s="3" t="s">
        <v>152</v>
      </c>
      <c r="I22" s="3">
        <v>43687</v>
      </c>
      <c r="J22" s="3">
        <v>43717</v>
      </c>
      <c r="K22">
        <v>0</v>
      </c>
      <c r="L22">
        <v>0</v>
      </c>
      <c r="M22">
        <v>0</v>
      </c>
      <c r="N22">
        <v>0</v>
      </c>
      <c r="O22">
        <v>0</v>
      </c>
      <c r="P22">
        <v>0</v>
      </c>
      <c r="Q22">
        <v>0</v>
      </c>
      <c r="R22">
        <v>94.39</v>
      </c>
      <c r="S22">
        <v>0</v>
      </c>
      <c r="T22">
        <v>0</v>
      </c>
      <c r="U22">
        <v>94.39</v>
      </c>
      <c r="V22">
        <v>131.24</v>
      </c>
      <c r="W22" t="s">
        <v>97</v>
      </c>
      <c r="X22" t="s">
        <v>98</v>
      </c>
      <c r="Y22" t="s">
        <v>99</v>
      </c>
      <c r="Z22">
        <v>144</v>
      </c>
      <c r="AA22">
        <v>0</v>
      </c>
      <c r="AB22">
        <v>0</v>
      </c>
      <c r="AC22">
        <v>0</v>
      </c>
      <c r="AD22">
        <v>0</v>
      </c>
      <c r="AE22">
        <v>0</v>
      </c>
      <c r="AF22">
        <v>0</v>
      </c>
      <c r="AG22">
        <v>0</v>
      </c>
      <c r="AH22">
        <v>131.24</v>
      </c>
      <c r="AI22">
        <v>0</v>
      </c>
      <c r="AJ22">
        <v>0</v>
      </c>
      <c r="AK22">
        <v>-339.45</v>
      </c>
      <c r="AL22">
        <v>-244.14</v>
      </c>
      <c r="AM22" t="s">
        <v>100</v>
      </c>
      <c r="AN22" t="str">
        <f t="shared" si="0"/>
        <v>Invoice - IN0000000000011</v>
      </c>
      <c r="AO22" t="s">
        <v>106</v>
      </c>
      <c r="AP22" t="s">
        <v>102</v>
      </c>
      <c r="AQ22">
        <v>131.24</v>
      </c>
      <c r="AR22">
        <v>94.39</v>
      </c>
      <c r="AS22" t="s">
        <v>103</v>
      </c>
      <c r="AT22" t="s">
        <v>104</v>
      </c>
      <c r="AU22">
        <v>121.238558</v>
      </c>
      <c r="AV22">
        <v>87.196363000000005</v>
      </c>
      <c r="AW22">
        <v>10.001442000000001</v>
      </c>
      <c r="AX22">
        <v>7.1936369999999998</v>
      </c>
    </row>
    <row r="23" spans="1:50" x14ac:dyDescent="0.25">
      <c r="A23" t="s">
        <v>148</v>
      </c>
      <c r="B23" t="s">
        <v>149</v>
      </c>
      <c r="C23" t="s">
        <v>150</v>
      </c>
      <c r="D23" t="s">
        <v>93</v>
      </c>
      <c r="F23" t="s">
        <v>94</v>
      </c>
      <c r="G23" t="s">
        <v>95</v>
      </c>
      <c r="H23" s="3" t="s">
        <v>153</v>
      </c>
      <c r="I23" s="3">
        <v>43498</v>
      </c>
      <c r="J23" s="3">
        <v>43510</v>
      </c>
      <c r="K23">
        <v>0</v>
      </c>
      <c r="L23">
        <v>0</v>
      </c>
      <c r="M23">
        <v>0</v>
      </c>
      <c r="N23">
        <v>0</v>
      </c>
      <c r="O23">
        <v>0</v>
      </c>
      <c r="P23">
        <v>0</v>
      </c>
      <c r="Q23">
        <v>0</v>
      </c>
      <c r="R23">
        <v>0</v>
      </c>
      <c r="S23">
        <v>4648.4399999999996</v>
      </c>
      <c r="T23">
        <v>0</v>
      </c>
      <c r="U23">
        <v>4648.4399999999996</v>
      </c>
      <c r="V23">
        <v>6263.76</v>
      </c>
      <c r="W23" t="s">
        <v>97</v>
      </c>
      <c r="X23" t="s">
        <v>98</v>
      </c>
      <c r="Y23" t="s">
        <v>99</v>
      </c>
      <c r="Z23">
        <v>351</v>
      </c>
      <c r="AA23">
        <v>0</v>
      </c>
      <c r="AB23">
        <v>0</v>
      </c>
      <c r="AC23">
        <v>0</v>
      </c>
      <c r="AD23">
        <v>0</v>
      </c>
      <c r="AE23">
        <v>0</v>
      </c>
      <c r="AF23">
        <v>0</v>
      </c>
      <c r="AG23">
        <v>0</v>
      </c>
      <c r="AH23">
        <v>0</v>
      </c>
      <c r="AI23">
        <v>6263.76</v>
      </c>
      <c r="AJ23">
        <v>0</v>
      </c>
      <c r="AK23">
        <v>-1039.1400000000001</v>
      </c>
      <c r="AL23">
        <v>-771.15</v>
      </c>
      <c r="AM23" t="s">
        <v>100</v>
      </c>
      <c r="AN23" t="str">
        <f t="shared" si="0"/>
        <v>Invoice - TR-INV-004.1</v>
      </c>
      <c r="AO23" t="s">
        <v>120</v>
      </c>
      <c r="AP23" t="s">
        <v>102</v>
      </c>
      <c r="AQ23">
        <v>6263.76</v>
      </c>
      <c r="AR23">
        <v>4648.4399999999996</v>
      </c>
      <c r="AS23" t="s">
        <v>103</v>
      </c>
      <c r="AT23" t="s">
        <v>104</v>
      </c>
      <c r="AU23">
        <v>5786.3765579999999</v>
      </c>
      <c r="AV23">
        <v>4294.171198</v>
      </c>
      <c r="AW23">
        <v>477.383442</v>
      </c>
      <c r="AX23">
        <v>354.26880199999999</v>
      </c>
    </row>
    <row r="24" spans="1:50" x14ac:dyDescent="0.25">
      <c r="A24" t="s">
        <v>154</v>
      </c>
      <c r="B24" t="s">
        <v>155</v>
      </c>
      <c r="C24" t="s">
        <v>156</v>
      </c>
      <c r="D24" t="s">
        <v>99</v>
      </c>
      <c r="F24" t="s">
        <v>157</v>
      </c>
      <c r="G24" t="s">
        <v>95</v>
      </c>
      <c r="H24" s="3" t="s">
        <v>158</v>
      </c>
      <c r="I24" s="3">
        <v>43598</v>
      </c>
      <c r="J24" s="3">
        <v>43628</v>
      </c>
      <c r="K24">
        <v>0</v>
      </c>
      <c r="L24">
        <v>0</v>
      </c>
      <c r="M24">
        <v>0</v>
      </c>
      <c r="N24">
        <v>0</v>
      </c>
      <c r="O24">
        <v>0</v>
      </c>
      <c r="P24">
        <v>0</v>
      </c>
      <c r="Q24">
        <v>0</v>
      </c>
      <c r="R24">
        <v>0</v>
      </c>
      <c r="S24">
        <v>98.54</v>
      </c>
      <c r="T24">
        <v>0</v>
      </c>
      <c r="U24">
        <v>98.54</v>
      </c>
      <c r="V24">
        <v>98.54</v>
      </c>
      <c r="W24" t="s">
        <v>97</v>
      </c>
      <c r="X24" t="s">
        <v>98</v>
      </c>
      <c r="Y24" t="s">
        <v>99</v>
      </c>
      <c r="Z24">
        <v>233</v>
      </c>
      <c r="AA24">
        <v>0</v>
      </c>
      <c r="AB24">
        <v>0</v>
      </c>
      <c r="AC24">
        <v>0</v>
      </c>
      <c r="AD24">
        <v>0</v>
      </c>
      <c r="AE24">
        <v>0</v>
      </c>
      <c r="AF24">
        <v>0</v>
      </c>
      <c r="AG24">
        <v>0</v>
      </c>
      <c r="AH24">
        <v>0</v>
      </c>
      <c r="AI24">
        <v>98.54</v>
      </c>
      <c r="AJ24">
        <v>0</v>
      </c>
      <c r="AK24">
        <v>-240.41</v>
      </c>
      <c r="AL24">
        <v>-240.41</v>
      </c>
      <c r="AM24" t="s">
        <v>100</v>
      </c>
      <c r="AN24" t="str">
        <f t="shared" si="0"/>
        <v>Invoice - IN0000000000007</v>
      </c>
      <c r="AO24" t="s">
        <v>101</v>
      </c>
      <c r="AP24" t="s">
        <v>102</v>
      </c>
      <c r="AQ24">
        <v>98.54</v>
      </c>
      <c r="AR24">
        <v>98.54</v>
      </c>
      <c r="AS24" t="s">
        <v>103</v>
      </c>
      <c r="AT24" t="s">
        <v>104</v>
      </c>
      <c r="AU24">
        <v>87.201868000000005</v>
      </c>
      <c r="AV24">
        <v>87.201868000000005</v>
      </c>
      <c r="AW24">
        <v>11.338132</v>
      </c>
      <c r="AX24">
        <v>11.338132</v>
      </c>
    </row>
    <row r="25" spans="1:50" x14ac:dyDescent="0.25">
      <c r="A25" t="s">
        <v>154</v>
      </c>
      <c r="B25" t="s">
        <v>155</v>
      </c>
      <c r="C25" t="s">
        <v>156</v>
      </c>
      <c r="D25" t="s">
        <v>99</v>
      </c>
      <c r="F25" t="s">
        <v>157</v>
      </c>
      <c r="G25" t="s">
        <v>95</v>
      </c>
      <c r="H25" s="3" t="s">
        <v>159</v>
      </c>
      <c r="I25" s="3">
        <v>43687</v>
      </c>
      <c r="J25" s="3">
        <v>43717</v>
      </c>
      <c r="K25">
        <v>0</v>
      </c>
      <c r="L25">
        <v>0</v>
      </c>
      <c r="M25">
        <v>0</v>
      </c>
      <c r="N25">
        <v>0</v>
      </c>
      <c r="O25">
        <v>0</v>
      </c>
      <c r="P25">
        <v>0</v>
      </c>
      <c r="Q25">
        <v>0</v>
      </c>
      <c r="R25">
        <v>98.54</v>
      </c>
      <c r="S25">
        <v>0</v>
      </c>
      <c r="T25">
        <v>0</v>
      </c>
      <c r="U25">
        <v>98.54</v>
      </c>
      <c r="V25">
        <v>98.54</v>
      </c>
      <c r="W25" t="s">
        <v>97</v>
      </c>
      <c r="X25" t="s">
        <v>98</v>
      </c>
      <c r="Y25" t="s">
        <v>99</v>
      </c>
      <c r="Z25">
        <v>144</v>
      </c>
      <c r="AA25">
        <v>0</v>
      </c>
      <c r="AB25">
        <v>0</v>
      </c>
      <c r="AC25">
        <v>0</v>
      </c>
      <c r="AD25">
        <v>0</v>
      </c>
      <c r="AE25">
        <v>0</v>
      </c>
      <c r="AF25">
        <v>0</v>
      </c>
      <c r="AG25">
        <v>0</v>
      </c>
      <c r="AH25">
        <v>98.54</v>
      </c>
      <c r="AI25">
        <v>0</v>
      </c>
      <c r="AJ25">
        <v>0</v>
      </c>
      <c r="AK25">
        <v>-240.41</v>
      </c>
      <c r="AL25">
        <v>-240.41</v>
      </c>
      <c r="AM25" t="s">
        <v>100</v>
      </c>
      <c r="AN25" t="str">
        <f t="shared" si="0"/>
        <v>Invoice - IN0000000000012</v>
      </c>
      <c r="AO25" t="s">
        <v>106</v>
      </c>
      <c r="AP25" t="s">
        <v>102</v>
      </c>
      <c r="AQ25">
        <v>98.54</v>
      </c>
      <c r="AR25">
        <v>98.54</v>
      </c>
      <c r="AS25" t="s">
        <v>103</v>
      </c>
      <c r="AT25" t="s">
        <v>104</v>
      </c>
      <c r="AU25">
        <v>87.201868000000005</v>
      </c>
      <c r="AV25">
        <v>87.201868000000005</v>
      </c>
      <c r="AW25">
        <v>11.338132</v>
      </c>
      <c r="AX25">
        <v>11.338132</v>
      </c>
    </row>
    <row r="26" spans="1:50" x14ac:dyDescent="0.25">
      <c r="A26" t="s">
        <v>154</v>
      </c>
      <c r="B26" t="s">
        <v>155</v>
      </c>
      <c r="C26" t="s">
        <v>156</v>
      </c>
      <c r="D26" t="s">
        <v>99</v>
      </c>
      <c r="F26" t="s">
        <v>157</v>
      </c>
      <c r="G26" t="s">
        <v>95</v>
      </c>
      <c r="H26" s="3" t="s">
        <v>160</v>
      </c>
      <c r="I26" s="3">
        <v>43800</v>
      </c>
      <c r="J26" s="3">
        <v>43830</v>
      </c>
      <c r="K26">
        <v>0</v>
      </c>
      <c r="L26">
        <v>0</v>
      </c>
      <c r="M26">
        <v>0</v>
      </c>
      <c r="N26">
        <v>0</v>
      </c>
      <c r="O26">
        <v>338.95</v>
      </c>
      <c r="P26">
        <v>0</v>
      </c>
      <c r="Q26">
        <v>0</v>
      </c>
      <c r="R26">
        <v>0</v>
      </c>
      <c r="S26">
        <v>0</v>
      </c>
      <c r="T26">
        <v>0</v>
      </c>
      <c r="U26">
        <v>338.95</v>
      </c>
      <c r="V26">
        <v>338.95</v>
      </c>
      <c r="W26" t="s">
        <v>97</v>
      </c>
      <c r="X26" t="s">
        <v>98</v>
      </c>
      <c r="Y26" t="s">
        <v>99</v>
      </c>
      <c r="Z26">
        <v>31</v>
      </c>
      <c r="AA26">
        <v>0</v>
      </c>
      <c r="AB26">
        <v>0</v>
      </c>
      <c r="AC26">
        <v>0</v>
      </c>
      <c r="AD26">
        <v>0</v>
      </c>
      <c r="AE26">
        <v>338.95</v>
      </c>
      <c r="AF26">
        <v>0</v>
      </c>
      <c r="AG26">
        <v>0</v>
      </c>
      <c r="AH26">
        <v>0</v>
      </c>
      <c r="AI26">
        <v>0</v>
      </c>
      <c r="AJ26">
        <v>0</v>
      </c>
      <c r="AK26">
        <v>0</v>
      </c>
      <c r="AL26">
        <v>0</v>
      </c>
      <c r="AM26" t="s">
        <v>100</v>
      </c>
      <c r="AN26" t="str">
        <f t="shared" si="0"/>
        <v>Invoice - IN0000000000029</v>
      </c>
      <c r="AO26" t="s">
        <v>110</v>
      </c>
      <c r="AP26" t="s">
        <v>102</v>
      </c>
      <c r="AQ26">
        <v>338.95</v>
      </c>
      <c r="AR26">
        <v>338.95</v>
      </c>
      <c r="AS26" t="s">
        <v>103</v>
      </c>
      <c r="AT26" t="s">
        <v>104</v>
      </c>
      <c r="AU26">
        <v>299.95</v>
      </c>
      <c r="AV26">
        <v>299.95</v>
      </c>
      <c r="AW26">
        <v>39</v>
      </c>
      <c r="AX26">
        <v>39</v>
      </c>
    </row>
    <row r="27" spans="1:50" x14ac:dyDescent="0.25">
      <c r="A27" t="s">
        <v>154</v>
      </c>
      <c r="B27" t="s">
        <v>155</v>
      </c>
      <c r="C27" t="s">
        <v>156</v>
      </c>
      <c r="D27" t="s">
        <v>99</v>
      </c>
      <c r="F27" t="s">
        <v>157</v>
      </c>
      <c r="G27" t="s">
        <v>95</v>
      </c>
      <c r="H27" s="3" t="s">
        <v>161</v>
      </c>
      <c r="I27" s="3">
        <v>43480</v>
      </c>
      <c r="J27" s="3">
        <v>43540</v>
      </c>
      <c r="K27">
        <v>0</v>
      </c>
      <c r="L27">
        <v>0</v>
      </c>
      <c r="M27">
        <v>0</v>
      </c>
      <c r="N27">
        <v>0</v>
      </c>
      <c r="O27">
        <v>0</v>
      </c>
      <c r="P27">
        <v>0</v>
      </c>
      <c r="Q27">
        <v>0</v>
      </c>
      <c r="R27">
        <v>0</v>
      </c>
      <c r="S27">
        <v>1480.58</v>
      </c>
      <c r="T27">
        <v>0</v>
      </c>
      <c r="U27">
        <v>1480.58</v>
      </c>
      <c r="V27">
        <v>1480.58</v>
      </c>
      <c r="W27" t="s">
        <v>97</v>
      </c>
      <c r="X27" t="s">
        <v>98</v>
      </c>
      <c r="Y27" t="s">
        <v>99</v>
      </c>
      <c r="Z27">
        <v>321</v>
      </c>
      <c r="AA27">
        <v>0</v>
      </c>
      <c r="AB27">
        <v>0</v>
      </c>
      <c r="AC27">
        <v>0</v>
      </c>
      <c r="AD27">
        <v>0</v>
      </c>
      <c r="AE27">
        <v>0</v>
      </c>
      <c r="AF27">
        <v>0</v>
      </c>
      <c r="AG27">
        <v>0</v>
      </c>
      <c r="AH27">
        <v>0</v>
      </c>
      <c r="AI27">
        <v>1480.58</v>
      </c>
      <c r="AJ27">
        <v>0</v>
      </c>
      <c r="AK27">
        <v>-2318.14</v>
      </c>
      <c r="AL27">
        <v>-2318.14</v>
      </c>
      <c r="AM27" t="s">
        <v>100</v>
      </c>
      <c r="AN27" t="str">
        <f t="shared" si="0"/>
        <v>Invoice - TR-INV-006</v>
      </c>
      <c r="AO27" t="s">
        <v>116</v>
      </c>
      <c r="AP27" t="s">
        <v>102</v>
      </c>
      <c r="AQ27">
        <v>1480.58</v>
      </c>
      <c r="AR27">
        <v>1480.58</v>
      </c>
      <c r="AS27" t="s">
        <v>103</v>
      </c>
      <c r="AT27" t="s">
        <v>104</v>
      </c>
      <c r="AU27">
        <v>1310.2481330000001</v>
      </c>
      <c r="AV27">
        <v>1310.2481330000001</v>
      </c>
      <c r="AW27">
        <v>170.33186699999999</v>
      </c>
      <c r="AX27">
        <v>170.33186699999999</v>
      </c>
    </row>
    <row r="28" spans="1:50" x14ac:dyDescent="0.25">
      <c r="A28" t="s">
        <v>154</v>
      </c>
      <c r="B28" t="s">
        <v>155</v>
      </c>
      <c r="C28" t="s">
        <v>156</v>
      </c>
      <c r="D28" t="s">
        <v>99</v>
      </c>
      <c r="F28" t="s">
        <v>157</v>
      </c>
      <c r="G28" t="s">
        <v>162</v>
      </c>
      <c r="H28" s="3" t="s">
        <v>163</v>
      </c>
      <c r="I28" s="3">
        <v>43499</v>
      </c>
      <c r="J28" s="3">
        <v>43499</v>
      </c>
      <c r="K28">
        <v>0</v>
      </c>
      <c r="L28">
        <v>0</v>
      </c>
      <c r="M28">
        <v>0</v>
      </c>
      <c r="N28">
        <v>0</v>
      </c>
      <c r="O28">
        <v>0</v>
      </c>
      <c r="P28">
        <v>0</v>
      </c>
      <c r="Q28">
        <v>0</v>
      </c>
      <c r="R28">
        <v>0</v>
      </c>
      <c r="S28">
        <v>0</v>
      </c>
      <c r="T28">
        <v>-23159.71</v>
      </c>
      <c r="U28">
        <v>-23159.71</v>
      </c>
      <c r="V28">
        <v>-23159.71</v>
      </c>
      <c r="W28" t="s">
        <v>97</v>
      </c>
      <c r="X28" t="s">
        <v>98</v>
      </c>
      <c r="Y28" t="s">
        <v>99</v>
      </c>
      <c r="Z28">
        <v>362</v>
      </c>
      <c r="AA28">
        <v>0</v>
      </c>
      <c r="AB28">
        <v>0</v>
      </c>
      <c r="AC28">
        <v>0</v>
      </c>
      <c r="AD28">
        <v>0</v>
      </c>
      <c r="AE28">
        <v>0</v>
      </c>
      <c r="AF28">
        <v>0</v>
      </c>
      <c r="AG28">
        <v>0</v>
      </c>
      <c r="AH28">
        <v>0</v>
      </c>
      <c r="AI28">
        <v>0</v>
      </c>
      <c r="AJ28">
        <v>-23159.71</v>
      </c>
      <c r="AK28">
        <v>2472.52</v>
      </c>
      <c r="AL28">
        <v>2472.52</v>
      </c>
      <c r="AM28" t="s">
        <v>164</v>
      </c>
      <c r="AN28" t="str">
        <f t="shared" si="0"/>
        <v>Unapplied Cash - UC00000000000000000001</v>
      </c>
      <c r="AO28" t="s">
        <v>120</v>
      </c>
      <c r="AP28" t="s">
        <v>102</v>
      </c>
      <c r="AQ28">
        <v>-23159.71</v>
      </c>
      <c r="AR28">
        <v>-23159.71</v>
      </c>
      <c r="AS28" t="s">
        <v>103</v>
      </c>
      <c r="AT28" t="s">
        <v>104</v>
      </c>
      <c r="AU28">
        <v>-23159.71</v>
      </c>
      <c r="AV28">
        <v>-23159.71</v>
      </c>
      <c r="AW28">
        <v>0</v>
      </c>
      <c r="AX28">
        <v>0</v>
      </c>
    </row>
    <row r="29" spans="1:50" x14ac:dyDescent="0.25">
      <c r="A29" t="s">
        <v>165</v>
      </c>
      <c r="B29" t="s">
        <v>166</v>
      </c>
      <c r="C29" t="s">
        <v>167</v>
      </c>
      <c r="D29" t="s">
        <v>93</v>
      </c>
      <c r="F29" t="s">
        <v>94</v>
      </c>
      <c r="G29" t="s">
        <v>95</v>
      </c>
      <c r="H29" s="3" t="s">
        <v>168</v>
      </c>
      <c r="I29" s="3">
        <v>43717</v>
      </c>
      <c r="J29" s="3">
        <v>43747</v>
      </c>
      <c r="K29">
        <v>0</v>
      </c>
      <c r="L29">
        <v>0</v>
      </c>
      <c r="M29">
        <v>0</v>
      </c>
      <c r="N29">
        <v>0</v>
      </c>
      <c r="O29">
        <v>0</v>
      </c>
      <c r="P29">
        <v>0</v>
      </c>
      <c r="Q29">
        <v>64.41</v>
      </c>
      <c r="R29">
        <v>0</v>
      </c>
      <c r="S29">
        <v>0</v>
      </c>
      <c r="T29">
        <v>0</v>
      </c>
      <c r="U29">
        <v>64.41</v>
      </c>
      <c r="V29">
        <v>89.13</v>
      </c>
      <c r="W29" t="s">
        <v>97</v>
      </c>
      <c r="X29" t="s">
        <v>98</v>
      </c>
      <c r="Y29" t="s">
        <v>99</v>
      </c>
      <c r="Z29">
        <v>114</v>
      </c>
      <c r="AA29">
        <v>0</v>
      </c>
      <c r="AB29">
        <v>0</v>
      </c>
      <c r="AC29">
        <v>0</v>
      </c>
      <c r="AD29">
        <v>0</v>
      </c>
      <c r="AE29">
        <v>0</v>
      </c>
      <c r="AF29">
        <v>0</v>
      </c>
      <c r="AG29">
        <v>89.13</v>
      </c>
      <c r="AH29">
        <v>0</v>
      </c>
      <c r="AI29">
        <v>0</v>
      </c>
      <c r="AJ29">
        <v>0</v>
      </c>
      <c r="AK29">
        <v>-274.93</v>
      </c>
      <c r="AL29">
        <v>-198.68</v>
      </c>
      <c r="AM29" t="s">
        <v>100</v>
      </c>
      <c r="AN29" t="str">
        <f t="shared" si="0"/>
        <v>Invoice - IN0000000000017</v>
      </c>
      <c r="AO29" t="s">
        <v>145</v>
      </c>
      <c r="AP29" t="s">
        <v>102</v>
      </c>
      <c r="AQ29">
        <v>89.13</v>
      </c>
      <c r="AR29">
        <v>64.41</v>
      </c>
      <c r="AS29" t="s">
        <v>103</v>
      </c>
      <c r="AT29" t="s">
        <v>104</v>
      </c>
      <c r="AU29">
        <v>82.336181999999994</v>
      </c>
      <c r="AV29">
        <v>59.501336000000002</v>
      </c>
      <c r="AW29">
        <v>6.7938179999999999</v>
      </c>
      <c r="AX29">
        <v>4.9086639999999999</v>
      </c>
    </row>
    <row r="30" spans="1:50" x14ac:dyDescent="0.25">
      <c r="A30" t="s">
        <v>165</v>
      </c>
      <c r="B30" t="s">
        <v>166</v>
      </c>
      <c r="C30" t="s">
        <v>167</v>
      </c>
      <c r="D30" t="s">
        <v>93</v>
      </c>
      <c r="F30" t="s">
        <v>94</v>
      </c>
      <c r="G30" t="s">
        <v>95</v>
      </c>
      <c r="H30" s="3" t="s">
        <v>169</v>
      </c>
      <c r="I30" s="3">
        <v>43717</v>
      </c>
      <c r="J30" s="3">
        <v>43723</v>
      </c>
      <c r="K30">
        <v>0</v>
      </c>
      <c r="L30">
        <v>0</v>
      </c>
      <c r="M30">
        <v>0</v>
      </c>
      <c r="N30">
        <v>0</v>
      </c>
      <c r="O30">
        <v>0</v>
      </c>
      <c r="P30">
        <v>0</v>
      </c>
      <c r="Q30">
        <v>0</v>
      </c>
      <c r="R30">
        <v>48.72</v>
      </c>
      <c r="S30">
        <v>0</v>
      </c>
      <c r="T30">
        <v>0</v>
      </c>
      <c r="U30">
        <v>48.72</v>
      </c>
      <c r="V30">
        <v>67.42</v>
      </c>
      <c r="W30" t="s">
        <v>97</v>
      </c>
      <c r="X30" t="s">
        <v>98</v>
      </c>
      <c r="Y30" t="s">
        <v>99</v>
      </c>
      <c r="Z30">
        <v>138</v>
      </c>
      <c r="AA30">
        <v>0</v>
      </c>
      <c r="AB30">
        <v>0</v>
      </c>
      <c r="AC30">
        <v>0</v>
      </c>
      <c r="AD30">
        <v>0</v>
      </c>
      <c r="AE30">
        <v>0</v>
      </c>
      <c r="AF30">
        <v>0</v>
      </c>
      <c r="AG30">
        <v>0</v>
      </c>
      <c r="AH30">
        <v>67.42</v>
      </c>
      <c r="AI30">
        <v>0</v>
      </c>
      <c r="AJ30">
        <v>0</v>
      </c>
      <c r="AK30">
        <v>-308.05</v>
      </c>
      <c r="AL30">
        <v>-222.61</v>
      </c>
      <c r="AM30" t="s">
        <v>100</v>
      </c>
      <c r="AN30" t="str">
        <f t="shared" si="0"/>
        <v>Invoice - IN0000000000018</v>
      </c>
      <c r="AO30" t="s">
        <v>145</v>
      </c>
      <c r="AP30" t="s">
        <v>102</v>
      </c>
      <c r="AQ30">
        <v>67.42</v>
      </c>
      <c r="AR30">
        <v>48.72</v>
      </c>
      <c r="AS30" t="s">
        <v>103</v>
      </c>
      <c r="AT30" t="s">
        <v>104</v>
      </c>
      <c r="AU30">
        <v>62.282741999999999</v>
      </c>
      <c r="AV30">
        <v>45.006700000000002</v>
      </c>
      <c r="AW30">
        <v>5.1372580000000001</v>
      </c>
      <c r="AX30">
        <v>3.7132999999999998</v>
      </c>
    </row>
    <row r="31" spans="1:50" x14ac:dyDescent="0.25">
      <c r="A31" t="s">
        <v>165</v>
      </c>
      <c r="B31" t="s">
        <v>166</v>
      </c>
      <c r="C31" t="s">
        <v>167</v>
      </c>
      <c r="D31" t="s">
        <v>93</v>
      </c>
      <c r="F31" t="s">
        <v>94</v>
      </c>
      <c r="G31" t="s">
        <v>95</v>
      </c>
      <c r="H31" s="3" t="s">
        <v>170</v>
      </c>
      <c r="I31" s="3">
        <v>43498</v>
      </c>
      <c r="J31" s="3">
        <v>43533</v>
      </c>
      <c r="K31">
        <v>0</v>
      </c>
      <c r="L31">
        <v>0</v>
      </c>
      <c r="M31">
        <v>0</v>
      </c>
      <c r="N31">
        <v>0</v>
      </c>
      <c r="O31">
        <v>0</v>
      </c>
      <c r="P31">
        <v>0</v>
      </c>
      <c r="Q31">
        <v>0</v>
      </c>
      <c r="R31">
        <v>0</v>
      </c>
      <c r="S31">
        <v>67456.45</v>
      </c>
      <c r="T31">
        <v>0</v>
      </c>
      <c r="U31">
        <v>67456.45</v>
      </c>
      <c r="V31">
        <v>92293.92</v>
      </c>
      <c r="W31" t="s">
        <v>97</v>
      </c>
      <c r="X31" t="s">
        <v>98</v>
      </c>
      <c r="Y31" t="s">
        <v>99</v>
      </c>
      <c r="Z31">
        <v>328</v>
      </c>
      <c r="AA31">
        <v>0</v>
      </c>
      <c r="AB31">
        <v>0</v>
      </c>
      <c r="AC31">
        <v>0</v>
      </c>
      <c r="AD31">
        <v>0</v>
      </c>
      <c r="AE31">
        <v>0</v>
      </c>
      <c r="AF31">
        <v>0</v>
      </c>
      <c r="AG31">
        <v>0</v>
      </c>
      <c r="AH31">
        <v>0</v>
      </c>
      <c r="AI31">
        <v>92293.92</v>
      </c>
      <c r="AJ31">
        <v>0</v>
      </c>
      <c r="AK31">
        <v>-752.55</v>
      </c>
      <c r="AL31">
        <v>-550.03</v>
      </c>
      <c r="AM31" t="s">
        <v>100</v>
      </c>
      <c r="AN31" t="str">
        <f t="shared" si="0"/>
        <v>Invoice - TR-INV-004.2</v>
      </c>
      <c r="AO31" t="s">
        <v>120</v>
      </c>
      <c r="AP31" t="s">
        <v>102</v>
      </c>
      <c r="AQ31">
        <v>92293.92</v>
      </c>
      <c r="AR31">
        <v>67456.45</v>
      </c>
      <c r="AS31" t="s">
        <v>103</v>
      </c>
      <c r="AT31" t="s">
        <v>104</v>
      </c>
      <c r="AU31">
        <v>85259.973683999997</v>
      </c>
      <c r="AV31">
        <v>62315.429129999997</v>
      </c>
      <c r="AW31">
        <v>7033.9463159999996</v>
      </c>
      <c r="AX31">
        <v>5141.0208700000003</v>
      </c>
    </row>
    <row r="32" spans="1:50" x14ac:dyDescent="0.25">
      <c r="A32" t="s">
        <v>171</v>
      </c>
      <c r="B32" t="s">
        <v>172</v>
      </c>
      <c r="C32" t="s">
        <v>173</v>
      </c>
      <c r="D32" t="s">
        <v>93</v>
      </c>
      <c r="F32" t="s">
        <v>94</v>
      </c>
      <c r="G32" t="s">
        <v>95</v>
      </c>
      <c r="H32" s="3" t="s">
        <v>174</v>
      </c>
      <c r="I32" s="3">
        <v>43717</v>
      </c>
      <c r="J32" s="3">
        <v>43723</v>
      </c>
      <c r="K32">
        <v>0</v>
      </c>
      <c r="L32">
        <v>0</v>
      </c>
      <c r="M32">
        <v>0</v>
      </c>
      <c r="N32">
        <v>0</v>
      </c>
      <c r="O32">
        <v>0</v>
      </c>
      <c r="P32">
        <v>0</v>
      </c>
      <c r="Q32">
        <v>0</v>
      </c>
      <c r="R32">
        <v>3296.69</v>
      </c>
      <c r="S32">
        <v>0</v>
      </c>
      <c r="T32">
        <v>0</v>
      </c>
      <c r="U32">
        <v>3296.69</v>
      </c>
      <c r="V32">
        <v>4561.96</v>
      </c>
      <c r="W32" t="s">
        <v>97</v>
      </c>
      <c r="X32" t="s">
        <v>98</v>
      </c>
      <c r="Y32" t="s">
        <v>99</v>
      </c>
      <c r="Z32">
        <v>138</v>
      </c>
      <c r="AA32">
        <v>0</v>
      </c>
      <c r="AB32">
        <v>0</v>
      </c>
      <c r="AC32">
        <v>0</v>
      </c>
      <c r="AD32">
        <v>0</v>
      </c>
      <c r="AE32">
        <v>0</v>
      </c>
      <c r="AF32">
        <v>0</v>
      </c>
      <c r="AG32">
        <v>0</v>
      </c>
      <c r="AH32">
        <v>4561.96</v>
      </c>
      <c r="AI32">
        <v>0</v>
      </c>
      <c r="AJ32">
        <v>0</v>
      </c>
      <c r="AK32">
        <v>-761.09</v>
      </c>
      <c r="AL32">
        <v>-550</v>
      </c>
      <c r="AM32" t="s">
        <v>100</v>
      </c>
      <c r="AN32" t="str">
        <f t="shared" si="0"/>
        <v>Invoice - IN0000000000019</v>
      </c>
      <c r="AO32" t="s">
        <v>145</v>
      </c>
      <c r="AP32" t="s">
        <v>102</v>
      </c>
      <c r="AQ32">
        <v>4561.96</v>
      </c>
      <c r="AR32">
        <v>3296.69</v>
      </c>
      <c r="AS32" t="s">
        <v>134</v>
      </c>
      <c r="AT32" t="s">
        <v>135</v>
      </c>
      <c r="AU32">
        <v>4214.2755800000004</v>
      </c>
      <c r="AV32">
        <v>3045.4374670000002</v>
      </c>
      <c r="AW32">
        <v>347.68441999999999</v>
      </c>
      <c r="AX32">
        <v>251.252533</v>
      </c>
    </row>
    <row r="33" spans="1:50" x14ac:dyDescent="0.25">
      <c r="A33" t="s">
        <v>171</v>
      </c>
      <c r="B33" t="s">
        <v>172</v>
      </c>
      <c r="C33" t="s">
        <v>173</v>
      </c>
      <c r="D33" t="s">
        <v>93</v>
      </c>
      <c r="F33" t="s">
        <v>94</v>
      </c>
      <c r="G33" t="s">
        <v>95</v>
      </c>
      <c r="H33" s="3" t="s">
        <v>175</v>
      </c>
      <c r="I33" s="3">
        <v>43717</v>
      </c>
      <c r="J33" s="3">
        <v>43723</v>
      </c>
      <c r="K33">
        <v>0</v>
      </c>
      <c r="L33">
        <v>0</v>
      </c>
      <c r="M33">
        <v>0</v>
      </c>
      <c r="N33">
        <v>0</v>
      </c>
      <c r="O33">
        <v>0</v>
      </c>
      <c r="P33">
        <v>0</v>
      </c>
      <c r="Q33">
        <v>0</v>
      </c>
      <c r="R33">
        <v>631.79999999999995</v>
      </c>
      <c r="S33">
        <v>0</v>
      </c>
      <c r="T33">
        <v>0</v>
      </c>
      <c r="U33">
        <v>631.79999999999995</v>
      </c>
      <c r="V33">
        <v>874.28</v>
      </c>
      <c r="W33" t="s">
        <v>97</v>
      </c>
      <c r="X33" t="s">
        <v>98</v>
      </c>
      <c r="Y33" t="s">
        <v>99</v>
      </c>
      <c r="Z33">
        <v>138</v>
      </c>
      <c r="AA33">
        <v>0</v>
      </c>
      <c r="AB33">
        <v>0</v>
      </c>
      <c r="AC33">
        <v>0</v>
      </c>
      <c r="AD33">
        <v>0</v>
      </c>
      <c r="AE33">
        <v>0</v>
      </c>
      <c r="AF33">
        <v>0</v>
      </c>
      <c r="AG33">
        <v>0</v>
      </c>
      <c r="AH33">
        <v>874.28</v>
      </c>
      <c r="AI33">
        <v>0</v>
      </c>
      <c r="AJ33">
        <v>0</v>
      </c>
      <c r="AK33">
        <v>0</v>
      </c>
      <c r="AL33">
        <v>0</v>
      </c>
      <c r="AM33" t="s">
        <v>100</v>
      </c>
      <c r="AN33" t="str">
        <f t="shared" si="0"/>
        <v>Invoice - IN0000000000020</v>
      </c>
      <c r="AO33" t="s">
        <v>145</v>
      </c>
      <c r="AP33" t="s">
        <v>102</v>
      </c>
      <c r="AQ33">
        <v>874.28</v>
      </c>
      <c r="AR33">
        <v>631.79999999999995</v>
      </c>
      <c r="AS33" t="s">
        <v>134</v>
      </c>
      <c r="AT33" t="s">
        <v>135</v>
      </c>
      <c r="AU33">
        <v>807.65</v>
      </c>
      <c r="AV33">
        <v>583.65</v>
      </c>
      <c r="AW33">
        <v>66.63</v>
      </c>
      <c r="AX33">
        <v>48.15</v>
      </c>
    </row>
    <row r="34" spans="1:50" x14ac:dyDescent="0.25">
      <c r="A34" t="s">
        <v>176</v>
      </c>
      <c r="B34" t="s">
        <v>177</v>
      </c>
      <c r="C34" t="s">
        <v>178</v>
      </c>
      <c r="D34" t="s">
        <v>93</v>
      </c>
      <c r="F34" t="s">
        <v>94</v>
      </c>
      <c r="G34" t="s">
        <v>179</v>
      </c>
      <c r="H34" s="3" t="s">
        <v>180</v>
      </c>
      <c r="I34" s="3">
        <v>43517</v>
      </c>
      <c r="J34" s="3">
        <v>43517</v>
      </c>
      <c r="K34">
        <v>0</v>
      </c>
      <c r="L34">
        <v>0</v>
      </c>
      <c r="M34">
        <v>0</v>
      </c>
      <c r="N34">
        <v>0</v>
      </c>
      <c r="O34">
        <v>0</v>
      </c>
      <c r="P34">
        <v>0</v>
      </c>
      <c r="Q34">
        <v>0</v>
      </c>
      <c r="R34">
        <v>0</v>
      </c>
      <c r="S34">
        <v>-19815.97</v>
      </c>
      <c r="T34">
        <v>0</v>
      </c>
      <c r="U34">
        <v>-19815.97</v>
      </c>
      <c r="V34">
        <v>-26029.119999999999</v>
      </c>
      <c r="W34" t="s">
        <v>97</v>
      </c>
      <c r="X34" t="s">
        <v>98</v>
      </c>
      <c r="Y34" t="s">
        <v>99</v>
      </c>
      <c r="Z34">
        <v>344</v>
      </c>
      <c r="AA34">
        <v>0</v>
      </c>
      <c r="AB34">
        <v>0</v>
      </c>
      <c r="AC34">
        <v>0</v>
      </c>
      <c r="AD34">
        <v>0</v>
      </c>
      <c r="AE34">
        <v>0</v>
      </c>
      <c r="AF34">
        <v>0</v>
      </c>
      <c r="AG34">
        <v>0</v>
      </c>
      <c r="AH34">
        <v>0</v>
      </c>
      <c r="AI34">
        <v>-26029.119999999999</v>
      </c>
      <c r="AJ34">
        <v>0</v>
      </c>
      <c r="AK34">
        <v>720436.78</v>
      </c>
      <c r="AL34">
        <v>548468.52</v>
      </c>
      <c r="AM34" t="s">
        <v>181</v>
      </c>
      <c r="AN34" t="str">
        <f t="shared" ref="AN34:AN55" si="1">Doc_Type &amp; " - " &amp; Doc_No</f>
        <v>Payment - PY00000000000000000055</v>
      </c>
      <c r="AO34" t="s">
        <v>120</v>
      </c>
      <c r="AP34" t="s">
        <v>102</v>
      </c>
      <c r="AQ34">
        <v>-26029.119999999999</v>
      </c>
      <c r="AR34">
        <v>-19815.97</v>
      </c>
      <c r="AS34" t="s">
        <v>103</v>
      </c>
      <c r="AT34" t="s">
        <v>104</v>
      </c>
      <c r="AU34">
        <v>-26029.119999999999</v>
      </c>
      <c r="AV34">
        <v>-19815.97</v>
      </c>
      <c r="AW34">
        <v>0</v>
      </c>
      <c r="AX34">
        <v>0</v>
      </c>
    </row>
    <row r="35" spans="1:50" x14ac:dyDescent="0.25">
      <c r="A35" t="s">
        <v>176</v>
      </c>
      <c r="B35" t="s">
        <v>177</v>
      </c>
      <c r="C35" t="s">
        <v>178</v>
      </c>
      <c r="D35" t="s">
        <v>93</v>
      </c>
      <c r="F35" t="s">
        <v>94</v>
      </c>
      <c r="G35" t="s">
        <v>162</v>
      </c>
      <c r="H35" s="3" t="s">
        <v>182</v>
      </c>
      <c r="I35" s="3">
        <v>43515</v>
      </c>
      <c r="J35" s="3">
        <v>43515</v>
      </c>
      <c r="K35">
        <v>0</v>
      </c>
      <c r="L35">
        <v>0</v>
      </c>
      <c r="M35">
        <v>0</v>
      </c>
      <c r="N35">
        <v>0</v>
      </c>
      <c r="O35">
        <v>0</v>
      </c>
      <c r="P35">
        <v>0</v>
      </c>
      <c r="Q35">
        <v>0</v>
      </c>
      <c r="R35">
        <v>0</v>
      </c>
      <c r="S35">
        <v>-696.16</v>
      </c>
      <c r="T35">
        <v>0</v>
      </c>
      <c r="U35">
        <v>-696.16</v>
      </c>
      <c r="V35">
        <v>-943.99</v>
      </c>
      <c r="W35" t="s">
        <v>97</v>
      </c>
      <c r="X35" t="s">
        <v>98</v>
      </c>
      <c r="Y35" t="s">
        <v>99</v>
      </c>
      <c r="Z35">
        <v>346</v>
      </c>
      <c r="AA35">
        <v>0</v>
      </c>
      <c r="AB35">
        <v>0</v>
      </c>
      <c r="AC35">
        <v>0</v>
      </c>
      <c r="AD35">
        <v>0</v>
      </c>
      <c r="AE35">
        <v>0</v>
      </c>
      <c r="AF35">
        <v>0</v>
      </c>
      <c r="AG35">
        <v>0</v>
      </c>
      <c r="AH35">
        <v>0</v>
      </c>
      <c r="AI35">
        <v>-943.99</v>
      </c>
      <c r="AJ35">
        <v>0</v>
      </c>
      <c r="AK35">
        <v>0</v>
      </c>
      <c r="AL35">
        <v>0</v>
      </c>
      <c r="AM35" t="s">
        <v>164</v>
      </c>
      <c r="AN35" t="str">
        <f t="shared" si="1"/>
        <v>Unapplied Cash - UC00000000000000000004</v>
      </c>
      <c r="AO35" t="s">
        <v>120</v>
      </c>
      <c r="AP35" t="s">
        <v>102</v>
      </c>
      <c r="AQ35">
        <v>-943.99</v>
      </c>
      <c r="AR35">
        <v>-696.16</v>
      </c>
      <c r="AS35" t="s">
        <v>103</v>
      </c>
      <c r="AT35" t="s">
        <v>104</v>
      </c>
      <c r="AU35">
        <v>-943.99</v>
      </c>
      <c r="AV35">
        <v>-696.16</v>
      </c>
      <c r="AW35">
        <v>0</v>
      </c>
      <c r="AX35">
        <v>0</v>
      </c>
    </row>
    <row r="36" spans="1:50" x14ac:dyDescent="0.25">
      <c r="A36" t="s">
        <v>183</v>
      </c>
      <c r="B36" t="s">
        <v>184</v>
      </c>
      <c r="C36" t="s">
        <v>185</v>
      </c>
      <c r="D36" t="s">
        <v>93</v>
      </c>
      <c r="F36" t="s">
        <v>94</v>
      </c>
      <c r="G36" t="s">
        <v>95</v>
      </c>
      <c r="H36" s="3" t="s">
        <v>186</v>
      </c>
      <c r="I36" s="3">
        <v>43495</v>
      </c>
      <c r="J36" s="3">
        <v>43498</v>
      </c>
      <c r="K36">
        <v>0</v>
      </c>
      <c r="L36">
        <v>0</v>
      </c>
      <c r="M36">
        <v>0</v>
      </c>
      <c r="N36">
        <v>0</v>
      </c>
      <c r="O36">
        <v>0</v>
      </c>
      <c r="P36">
        <v>0</v>
      </c>
      <c r="Q36">
        <v>0</v>
      </c>
      <c r="R36">
        <v>0</v>
      </c>
      <c r="S36">
        <v>0</v>
      </c>
      <c r="T36">
        <v>178552.39</v>
      </c>
      <c r="U36">
        <v>178552.39</v>
      </c>
      <c r="V36">
        <v>238930.01</v>
      </c>
      <c r="W36" t="s">
        <v>97</v>
      </c>
      <c r="X36" t="s">
        <v>98</v>
      </c>
      <c r="Y36" t="s">
        <v>99</v>
      </c>
      <c r="Z36">
        <v>363</v>
      </c>
      <c r="AA36">
        <v>0</v>
      </c>
      <c r="AB36">
        <v>0</v>
      </c>
      <c r="AC36">
        <v>0</v>
      </c>
      <c r="AD36">
        <v>0</v>
      </c>
      <c r="AE36">
        <v>0</v>
      </c>
      <c r="AF36">
        <v>0</v>
      </c>
      <c r="AG36">
        <v>0</v>
      </c>
      <c r="AH36">
        <v>0</v>
      </c>
      <c r="AI36">
        <v>0</v>
      </c>
      <c r="AJ36">
        <v>238930.01</v>
      </c>
      <c r="AK36">
        <v>729.38</v>
      </c>
      <c r="AL36">
        <v>545.05999999999995</v>
      </c>
      <c r="AM36" t="s">
        <v>100</v>
      </c>
      <c r="AN36" t="str">
        <f t="shared" si="1"/>
        <v>Invoice - TR-INV-005.1</v>
      </c>
      <c r="AO36" t="s">
        <v>116</v>
      </c>
      <c r="AP36" t="s">
        <v>102</v>
      </c>
      <c r="AQ36">
        <v>238930.01</v>
      </c>
      <c r="AR36">
        <v>178552.39</v>
      </c>
      <c r="AS36" t="s">
        <v>103</v>
      </c>
      <c r="AT36" t="s">
        <v>104</v>
      </c>
      <c r="AU36">
        <v>220720.562144</v>
      </c>
      <c r="AV36">
        <v>164944.46962600001</v>
      </c>
      <c r="AW36">
        <v>18209.447855999999</v>
      </c>
      <c r="AX36">
        <v>13607.920373999999</v>
      </c>
    </row>
    <row r="37" spans="1:50" x14ac:dyDescent="0.25">
      <c r="A37" t="s">
        <v>183</v>
      </c>
      <c r="B37" t="s">
        <v>184</v>
      </c>
      <c r="C37" t="s">
        <v>185</v>
      </c>
      <c r="D37" t="s">
        <v>93</v>
      </c>
      <c r="F37" t="s">
        <v>94</v>
      </c>
      <c r="G37" t="s">
        <v>136</v>
      </c>
      <c r="H37" s="3" t="s">
        <v>187</v>
      </c>
      <c r="I37" s="3">
        <v>43515</v>
      </c>
      <c r="J37" s="3">
        <v>43515</v>
      </c>
      <c r="K37">
        <v>0</v>
      </c>
      <c r="L37">
        <v>0</v>
      </c>
      <c r="M37">
        <v>0</v>
      </c>
      <c r="N37">
        <v>0</v>
      </c>
      <c r="O37">
        <v>0</v>
      </c>
      <c r="P37">
        <v>0</v>
      </c>
      <c r="Q37">
        <v>0</v>
      </c>
      <c r="R37">
        <v>0</v>
      </c>
      <c r="S37">
        <v>-108.44</v>
      </c>
      <c r="T37">
        <v>0</v>
      </c>
      <c r="U37">
        <v>-108.44</v>
      </c>
      <c r="V37">
        <v>-143.44999999999999</v>
      </c>
      <c r="W37" t="s">
        <v>97</v>
      </c>
      <c r="X37" t="s">
        <v>98</v>
      </c>
      <c r="Y37" t="s">
        <v>99</v>
      </c>
      <c r="Z37">
        <v>346</v>
      </c>
      <c r="AA37">
        <v>0</v>
      </c>
      <c r="AB37">
        <v>0</v>
      </c>
      <c r="AC37">
        <v>0</v>
      </c>
      <c r="AD37">
        <v>0</v>
      </c>
      <c r="AE37">
        <v>0</v>
      </c>
      <c r="AF37">
        <v>0</v>
      </c>
      <c r="AG37">
        <v>0</v>
      </c>
      <c r="AH37">
        <v>0</v>
      </c>
      <c r="AI37">
        <v>-143.44999999999999</v>
      </c>
      <c r="AJ37">
        <v>0</v>
      </c>
      <c r="AK37">
        <v>2426.41</v>
      </c>
      <c r="AL37">
        <v>1834.37</v>
      </c>
      <c r="AM37" t="s">
        <v>138</v>
      </c>
      <c r="AN37" t="str">
        <f t="shared" si="1"/>
        <v>Prepayment - PP00000000000000000008</v>
      </c>
      <c r="AO37" t="s">
        <v>120</v>
      </c>
      <c r="AP37" t="s">
        <v>102</v>
      </c>
      <c r="AQ37">
        <v>-143.44999999999999</v>
      </c>
      <c r="AR37">
        <v>-108.44</v>
      </c>
      <c r="AS37" t="s">
        <v>103</v>
      </c>
      <c r="AT37" t="s">
        <v>104</v>
      </c>
      <c r="AU37">
        <v>-143.44999999999999</v>
      </c>
      <c r="AV37">
        <v>-108.44</v>
      </c>
      <c r="AW37">
        <v>0</v>
      </c>
      <c r="AX37">
        <v>0</v>
      </c>
    </row>
    <row r="38" spans="1:50" x14ac:dyDescent="0.25">
      <c r="A38" t="s">
        <v>188</v>
      </c>
      <c r="B38" t="s">
        <v>189</v>
      </c>
      <c r="C38" t="s">
        <v>190</v>
      </c>
      <c r="D38" t="s">
        <v>93</v>
      </c>
      <c r="F38" t="s">
        <v>94</v>
      </c>
      <c r="G38" t="s">
        <v>95</v>
      </c>
      <c r="H38" s="3" t="s">
        <v>191</v>
      </c>
      <c r="I38" s="3">
        <v>43750</v>
      </c>
      <c r="J38" s="3">
        <v>43763</v>
      </c>
      <c r="K38">
        <v>0</v>
      </c>
      <c r="L38">
        <v>0</v>
      </c>
      <c r="M38">
        <v>0</v>
      </c>
      <c r="N38">
        <v>0</v>
      </c>
      <c r="O38">
        <v>0</v>
      </c>
      <c r="P38">
        <v>0</v>
      </c>
      <c r="Q38">
        <v>252.72</v>
      </c>
      <c r="R38">
        <v>0</v>
      </c>
      <c r="S38">
        <v>0</v>
      </c>
      <c r="T38">
        <v>0</v>
      </c>
      <c r="U38">
        <v>252.72</v>
      </c>
      <c r="V38">
        <v>348.27</v>
      </c>
      <c r="W38" t="s">
        <v>97</v>
      </c>
      <c r="X38" t="s">
        <v>98</v>
      </c>
      <c r="Y38" t="s">
        <v>99</v>
      </c>
      <c r="Z38">
        <v>98</v>
      </c>
      <c r="AA38">
        <v>0</v>
      </c>
      <c r="AB38">
        <v>0</v>
      </c>
      <c r="AC38">
        <v>0</v>
      </c>
      <c r="AD38">
        <v>0</v>
      </c>
      <c r="AE38">
        <v>0</v>
      </c>
      <c r="AF38">
        <v>0</v>
      </c>
      <c r="AG38">
        <v>348.27</v>
      </c>
      <c r="AH38">
        <v>0</v>
      </c>
      <c r="AI38">
        <v>0</v>
      </c>
      <c r="AJ38">
        <v>0</v>
      </c>
      <c r="AK38">
        <v>0</v>
      </c>
      <c r="AL38">
        <v>0</v>
      </c>
      <c r="AM38" t="s">
        <v>100</v>
      </c>
      <c r="AN38" t="str">
        <f t="shared" si="1"/>
        <v>Invoice - IN0000000000024</v>
      </c>
      <c r="AO38" t="s">
        <v>108</v>
      </c>
      <c r="AP38" t="s">
        <v>102</v>
      </c>
      <c r="AQ38">
        <v>348.27</v>
      </c>
      <c r="AR38">
        <v>252.72</v>
      </c>
      <c r="AS38" t="s">
        <v>134</v>
      </c>
      <c r="AT38" t="s">
        <v>135</v>
      </c>
      <c r="AU38">
        <v>321.72000000000003</v>
      </c>
      <c r="AV38">
        <v>233.46</v>
      </c>
      <c r="AW38">
        <v>26.55</v>
      </c>
      <c r="AX38">
        <v>19.260000000000002</v>
      </c>
    </row>
    <row r="39" spans="1:50" x14ac:dyDescent="0.25">
      <c r="A39" t="s">
        <v>188</v>
      </c>
      <c r="B39" t="s">
        <v>189</v>
      </c>
      <c r="C39" t="s">
        <v>190</v>
      </c>
      <c r="D39" t="s">
        <v>93</v>
      </c>
      <c r="F39" t="s">
        <v>94</v>
      </c>
      <c r="G39" t="s">
        <v>95</v>
      </c>
      <c r="H39" s="3" t="s">
        <v>192</v>
      </c>
      <c r="I39" s="3">
        <v>43499</v>
      </c>
      <c r="J39" s="3">
        <v>43511</v>
      </c>
      <c r="K39">
        <v>0</v>
      </c>
      <c r="L39">
        <v>0</v>
      </c>
      <c r="M39">
        <v>0</v>
      </c>
      <c r="N39">
        <v>0</v>
      </c>
      <c r="O39">
        <v>0</v>
      </c>
      <c r="P39">
        <v>0</v>
      </c>
      <c r="Q39">
        <v>0</v>
      </c>
      <c r="R39">
        <v>0</v>
      </c>
      <c r="S39">
        <v>10090.120000000001</v>
      </c>
      <c r="T39">
        <v>0</v>
      </c>
      <c r="U39">
        <v>10090.120000000001</v>
      </c>
      <c r="V39">
        <v>13555.07</v>
      </c>
      <c r="W39" t="s">
        <v>97</v>
      </c>
      <c r="X39" t="s">
        <v>98</v>
      </c>
      <c r="Y39" t="s">
        <v>99</v>
      </c>
      <c r="Z39">
        <v>350</v>
      </c>
      <c r="AA39">
        <v>0</v>
      </c>
      <c r="AB39">
        <v>0</v>
      </c>
      <c r="AC39">
        <v>0</v>
      </c>
      <c r="AD39">
        <v>0</v>
      </c>
      <c r="AE39">
        <v>0</v>
      </c>
      <c r="AF39">
        <v>0</v>
      </c>
      <c r="AG39">
        <v>0</v>
      </c>
      <c r="AH39">
        <v>0</v>
      </c>
      <c r="AI39">
        <v>13555.07</v>
      </c>
      <c r="AJ39">
        <v>0</v>
      </c>
      <c r="AK39">
        <v>-6862.33</v>
      </c>
      <c r="AL39">
        <v>-5108.18</v>
      </c>
      <c r="AM39" t="s">
        <v>100</v>
      </c>
      <c r="AN39" t="str">
        <f t="shared" si="1"/>
        <v>Invoice - TR-INV-010.1</v>
      </c>
      <c r="AO39" t="s">
        <v>120</v>
      </c>
      <c r="AP39" t="s">
        <v>102</v>
      </c>
      <c r="AQ39">
        <v>13555.07</v>
      </c>
      <c r="AR39">
        <v>10090.120000000001</v>
      </c>
      <c r="AS39" t="s">
        <v>134</v>
      </c>
      <c r="AT39" t="s">
        <v>135</v>
      </c>
      <c r="AU39">
        <v>12522.004956000001</v>
      </c>
      <c r="AV39">
        <v>9321.1270210000002</v>
      </c>
      <c r="AW39">
        <v>1033.0650439999999</v>
      </c>
      <c r="AX39">
        <v>768.99297899999999</v>
      </c>
    </row>
    <row r="40" spans="1:50" x14ac:dyDescent="0.25">
      <c r="A40" t="s">
        <v>188</v>
      </c>
      <c r="B40" t="s">
        <v>189</v>
      </c>
      <c r="C40" t="s">
        <v>190</v>
      </c>
      <c r="D40" t="s">
        <v>93</v>
      </c>
      <c r="F40" t="s">
        <v>94</v>
      </c>
      <c r="G40" t="s">
        <v>162</v>
      </c>
      <c r="H40" s="3" t="s">
        <v>193</v>
      </c>
      <c r="I40" s="3">
        <v>43530</v>
      </c>
      <c r="J40" s="3">
        <v>43530</v>
      </c>
      <c r="K40">
        <v>0</v>
      </c>
      <c r="L40">
        <v>0</v>
      </c>
      <c r="M40">
        <v>0</v>
      </c>
      <c r="N40">
        <v>0</v>
      </c>
      <c r="O40">
        <v>0</v>
      </c>
      <c r="P40">
        <v>0</v>
      </c>
      <c r="Q40">
        <v>0</v>
      </c>
      <c r="R40">
        <v>0</v>
      </c>
      <c r="S40">
        <v>-101.42</v>
      </c>
      <c r="T40">
        <v>0</v>
      </c>
      <c r="U40">
        <v>-101.42</v>
      </c>
      <c r="V40">
        <v>-132.61000000000001</v>
      </c>
      <c r="W40" t="s">
        <v>97</v>
      </c>
      <c r="X40" t="s">
        <v>98</v>
      </c>
      <c r="Y40" t="s">
        <v>99</v>
      </c>
      <c r="Z40">
        <v>331</v>
      </c>
      <c r="AA40">
        <v>0</v>
      </c>
      <c r="AB40">
        <v>0</v>
      </c>
      <c r="AC40">
        <v>0</v>
      </c>
      <c r="AD40">
        <v>0</v>
      </c>
      <c r="AE40">
        <v>0</v>
      </c>
      <c r="AF40">
        <v>0</v>
      </c>
      <c r="AG40">
        <v>0</v>
      </c>
      <c r="AH40">
        <v>0</v>
      </c>
      <c r="AI40">
        <v>-132.61000000000001</v>
      </c>
      <c r="AJ40">
        <v>0</v>
      </c>
      <c r="AK40">
        <v>0</v>
      </c>
      <c r="AL40">
        <v>0</v>
      </c>
      <c r="AM40" t="s">
        <v>164</v>
      </c>
      <c r="AN40" t="str">
        <f t="shared" si="1"/>
        <v>Unapplied Cash - UC00000000000000000005</v>
      </c>
      <c r="AO40" t="s">
        <v>114</v>
      </c>
      <c r="AP40" t="s">
        <v>102</v>
      </c>
      <c r="AQ40">
        <v>-132.61000000000001</v>
      </c>
      <c r="AR40">
        <v>-101.42</v>
      </c>
      <c r="AS40" t="s">
        <v>134</v>
      </c>
      <c r="AT40" t="s">
        <v>135</v>
      </c>
      <c r="AU40">
        <v>-132.61000000000001</v>
      </c>
      <c r="AV40">
        <v>-101.42</v>
      </c>
      <c r="AW40">
        <v>0</v>
      </c>
      <c r="AX40">
        <v>0</v>
      </c>
    </row>
    <row r="41" spans="1:50" x14ac:dyDescent="0.25">
      <c r="A41" t="s">
        <v>194</v>
      </c>
      <c r="B41" t="s">
        <v>195</v>
      </c>
      <c r="C41" t="s">
        <v>196</v>
      </c>
      <c r="D41" t="s">
        <v>99</v>
      </c>
      <c r="F41" t="s">
        <v>157</v>
      </c>
      <c r="G41" t="s">
        <v>95</v>
      </c>
      <c r="H41" s="3" t="s">
        <v>197</v>
      </c>
      <c r="I41" s="3">
        <v>43502</v>
      </c>
      <c r="J41" s="3">
        <v>43532</v>
      </c>
      <c r="K41">
        <v>0</v>
      </c>
      <c r="L41">
        <v>0</v>
      </c>
      <c r="M41">
        <v>0</v>
      </c>
      <c r="N41">
        <v>0</v>
      </c>
      <c r="O41">
        <v>0</v>
      </c>
      <c r="P41">
        <v>0</v>
      </c>
      <c r="Q41">
        <v>0</v>
      </c>
      <c r="R41">
        <v>0</v>
      </c>
      <c r="S41">
        <v>350.57</v>
      </c>
      <c r="T41">
        <v>0</v>
      </c>
      <c r="U41">
        <v>350.57</v>
      </c>
      <c r="V41">
        <v>350.57</v>
      </c>
      <c r="W41" t="s">
        <v>97</v>
      </c>
      <c r="X41" t="s">
        <v>98</v>
      </c>
      <c r="Y41" t="s">
        <v>99</v>
      </c>
      <c r="Z41">
        <v>329</v>
      </c>
      <c r="AA41">
        <v>0</v>
      </c>
      <c r="AB41">
        <v>0</v>
      </c>
      <c r="AC41">
        <v>0</v>
      </c>
      <c r="AD41">
        <v>0</v>
      </c>
      <c r="AE41">
        <v>0</v>
      </c>
      <c r="AF41">
        <v>0</v>
      </c>
      <c r="AG41">
        <v>0</v>
      </c>
      <c r="AH41">
        <v>0</v>
      </c>
      <c r="AI41">
        <v>350.57</v>
      </c>
      <c r="AJ41">
        <v>0</v>
      </c>
      <c r="AK41">
        <v>-28091.75</v>
      </c>
      <c r="AL41">
        <v>-28091.75</v>
      </c>
      <c r="AM41" t="s">
        <v>100</v>
      </c>
      <c r="AN41" t="str">
        <f t="shared" si="1"/>
        <v>Invoice - TR-INV-005.2</v>
      </c>
      <c r="AO41" t="s">
        <v>120</v>
      </c>
      <c r="AP41" t="s">
        <v>102</v>
      </c>
      <c r="AQ41">
        <v>350.57</v>
      </c>
      <c r="AR41">
        <v>350.57</v>
      </c>
      <c r="AS41" t="s">
        <v>103</v>
      </c>
      <c r="AT41" t="s">
        <v>104</v>
      </c>
      <c r="AU41">
        <v>310.23900300000003</v>
      </c>
      <c r="AV41">
        <v>310.23900300000003</v>
      </c>
      <c r="AW41">
        <v>40.330997000000004</v>
      </c>
      <c r="AX41">
        <v>40.330997000000004</v>
      </c>
    </row>
    <row r="42" spans="1:50" x14ac:dyDescent="0.25">
      <c r="A42" t="s">
        <v>198</v>
      </c>
      <c r="B42" t="s">
        <v>199</v>
      </c>
      <c r="C42" t="s">
        <v>200</v>
      </c>
      <c r="D42" t="s">
        <v>99</v>
      </c>
      <c r="F42" t="s">
        <v>157</v>
      </c>
      <c r="G42" t="s">
        <v>111</v>
      </c>
      <c r="H42" s="3" t="s">
        <v>201</v>
      </c>
      <c r="I42" s="3">
        <v>43531</v>
      </c>
      <c r="J42" s="3">
        <v>43531</v>
      </c>
      <c r="K42">
        <v>0</v>
      </c>
      <c r="L42">
        <v>0</v>
      </c>
      <c r="M42">
        <v>0</v>
      </c>
      <c r="N42">
        <v>0</v>
      </c>
      <c r="O42">
        <v>0</v>
      </c>
      <c r="P42">
        <v>0</v>
      </c>
      <c r="Q42">
        <v>0</v>
      </c>
      <c r="R42">
        <v>0</v>
      </c>
      <c r="S42">
        <v>-55.51</v>
      </c>
      <c r="T42">
        <v>0</v>
      </c>
      <c r="U42">
        <v>-55.51</v>
      </c>
      <c r="V42">
        <v>-55.51</v>
      </c>
      <c r="W42" t="s">
        <v>97</v>
      </c>
      <c r="X42" t="s">
        <v>98</v>
      </c>
      <c r="Y42" t="s">
        <v>99</v>
      </c>
      <c r="Z42">
        <v>330</v>
      </c>
      <c r="AA42">
        <v>0</v>
      </c>
      <c r="AB42">
        <v>0</v>
      </c>
      <c r="AC42">
        <v>0</v>
      </c>
      <c r="AD42">
        <v>0</v>
      </c>
      <c r="AE42">
        <v>0</v>
      </c>
      <c r="AF42">
        <v>0</v>
      </c>
      <c r="AG42">
        <v>0</v>
      </c>
      <c r="AH42">
        <v>0</v>
      </c>
      <c r="AI42">
        <v>-55.51</v>
      </c>
      <c r="AJ42">
        <v>0</v>
      </c>
      <c r="AK42">
        <v>116.54</v>
      </c>
      <c r="AL42">
        <v>116.54</v>
      </c>
      <c r="AM42" t="s">
        <v>113</v>
      </c>
      <c r="AN42" t="str">
        <f t="shared" si="1"/>
        <v>Credit Note - TR-CRE-008</v>
      </c>
      <c r="AO42" t="s">
        <v>114</v>
      </c>
      <c r="AP42" t="s">
        <v>102</v>
      </c>
      <c r="AQ42">
        <v>-55.51</v>
      </c>
      <c r="AR42">
        <v>-55.51</v>
      </c>
      <c r="AS42" t="s">
        <v>103</v>
      </c>
      <c r="AT42" t="s">
        <v>104</v>
      </c>
      <c r="AU42">
        <v>-49.121752000000001</v>
      </c>
      <c r="AV42">
        <v>-49.121752000000001</v>
      </c>
      <c r="AW42">
        <v>-6.3882479999999999</v>
      </c>
      <c r="AX42">
        <v>-6.3882479999999999</v>
      </c>
    </row>
    <row r="43" spans="1:50" x14ac:dyDescent="0.25">
      <c r="A43" t="s">
        <v>202</v>
      </c>
      <c r="B43" t="s">
        <v>203</v>
      </c>
      <c r="C43" t="s">
        <v>204</v>
      </c>
      <c r="D43" t="s">
        <v>205</v>
      </c>
      <c r="F43" t="s">
        <v>206</v>
      </c>
      <c r="G43" t="s">
        <v>95</v>
      </c>
      <c r="H43" s="3" t="s">
        <v>207</v>
      </c>
      <c r="I43" s="3">
        <v>43523</v>
      </c>
      <c r="J43" s="3">
        <v>43553</v>
      </c>
      <c r="K43">
        <v>0</v>
      </c>
      <c r="L43">
        <v>0</v>
      </c>
      <c r="M43">
        <v>0</v>
      </c>
      <c r="N43">
        <v>0</v>
      </c>
      <c r="O43">
        <v>0</v>
      </c>
      <c r="P43">
        <v>0</v>
      </c>
      <c r="Q43">
        <v>0</v>
      </c>
      <c r="R43">
        <v>0</v>
      </c>
      <c r="S43">
        <v>133.65</v>
      </c>
      <c r="T43">
        <v>0</v>
      </c>
      <c r="U43">
        <v>133.65</v>
      </c>
      <c r="V43">
        <v>297.10000000000002</v>
      </c>
      <c r="W43" t="s">
        <v>97</v>
      </c>
      <c r="X43" t="s">
        <v>98</v>
      </c>
      <c r="Y43" t="s">
        <v>99</v>
      </c>
      <c r="Z43">
        <v>308</v>
      </c>
      <c r="AA43">
        <v>0</v>
      </c>
      <c r="AB43">
        <v>0</v>
      </c>
      <c r="AC43">
        <v>0</v>
      </c>
      <c r="AD43">
        <v>0</v>
      </c>
      <c r="AE43">
        <v>0</v>
      </c>
      <c r="AF43">
        <v>0</v>
      </c>
      <c r="AG43">
        <v>0</v>
      </c>
      <c r="AH43">
        <v>0</v>
      </c>
      <c r="AI43">
        <v>297.10000000000002</v>
      </c>
      <c r="AJ43">
        <v>0</v>
      </c>
      <c r="AK43">
        <v>0</v>
      </c>
      <c r="AL43">
        <v>0</v>
      </c>
      <c r="AM43" t="s">
        <v>100</v>
      </c>
      <c r="AN43" t="str">
        <f t="shared" si="1"/>
        <v>Invoice - TR-CRE-004.2</v>
      </c>
      <c r="AO43" t="s">
        <v>120</v>
      </c>
      <c r="AP43" t="s">
        <v>102</v>
      </c>
      <c r="AQ43">
        <v>297.10000000000002</v>
      </c>
      <c r="AR43">
        <v>133.65</v>
      </c>
      <c r="AS43" t="s">
        <v>103</v>
      </c>
      <c r="AT43" t="s">
        <v>104</v>
      </c>
      <c r="AU43">
        <v>258.35000000000002</v>
      </c>
      <c r="AV43">
        <v>116.22</v>
      </c>
      <c r="AW43">
        <v>38.75</v>
      </c>
      <c r="AX43">
        <v>17.43</v>
      </c>
    </row>
    <row r="44" spans="1:50" x14ac:dyDescent="0.25">
      <c r="A44" t="s">
        <v>202</v>
      </c>
      <c r="B44" t="s">
        <v>203</v>
      </c>
      <c r="C44" t="s">
        <v>204</v>
      </c>
      <c r="D44" t="s">
        <v>205</v>
      </c>
      <c r="F44" t="s">
        <v>206</v>
      </c>
      <c r="G44" t="s">
        <v>95</v>
      </c>
      <c r="H44" s="3" t="s">
        <v>208</v>
      </c>
      <c r="I44" s="3">
        <v>43505</v>
      </c>
      <c r="J44" s="3">
        <v>43508</v>
      </c>
      <c r="K44">
        <v>0</v>
      </c>
      <c r="L44">
        <v>0</v>
      </c>
      <c r="M44">
        <v>0</v>
      </c>
      <c r="N44">
        <v>0</v>
      </c>
      <c r="O44">
        <v>0</v>
      </c>
      <c r="P44">
        <v>0</v>
      </c>
      <c r="Q44">
        <v>0</v>
      </c>
      <c r="R44">
        <v>0</v>
      </c>
      <c r="S44">
        <v>17804.09</v>
      </c>
      <c r="T44">
        <v>0</v>
      </c>
      <c r="U44">
        <v>17804.09</v>
      </c>
      <c r="V44">
        <v>39307.870000000003</v>
      </c>
      <c r="W44" t="s">
        <v>97</v>
      </c>
      <c r="X44" t="s">
        <v>98</v>
      </c>
      <c r="Y44" t="s">
        <v>99</v>
      </c>
      <c r="Z44">
        <v>353</v>
      </c>
      <c r="AA44">
        <v>0</v>
      </c>
      <c r="AB44">
        <v>0</v>
      </c>
      <c r="AC44">
        <v>0</v>
      </c>
      <c r="AD44">
        <v>0</v>
      </c>
      <c r="AE44">
        <v>0</v>
      </c>
      <c r="AF44">
        <v>0</v>
      </c>
      <c r="AG44">
        <v>0</v>
      </c>
      <c r="AH44">
        <v>0</v>
      </c>
      <c r="AI44">
        <v>39307.870000000003</v>
      </c>
      <c r="AJ44">
        <v>0</v>
      </c>
      <c r="AK44">
        <v>-2770.52</v>
      </c>
      <c r="AL44">
        <v>-1254.8800000000001</v>
      </c>
      <c r="AM44" t="s">
        <v>100</v>
      </c>
      <c r="AN44" t="str">
        <f t="shared" si="1"/>
        <v>Invoice - TR-INV-005.3</v>
      </c>
      <c r="AO44" t="s">
        <v>120</v>
      </c>
      <c r="AP44" t="s">
        <v>102</v>
      </c>
      <c r="AQ44">
        <v>39307.870000000003</v>
      </c>
      <c r="AR44">
        <v>17804.09</v>
      </c>
      <c r="AS44" t="s">
        <v>103</v>
      </c>
      <c r="AT44" t="s">
        <v>104</v>
      </c>
      <c r="AU44">
        <v>34180.761802000001</v>
      </c>
      <c r="AV44">
        <v>15481.819828</v>
      </c>
      <c r="AW44">
        <v>5127.1081979999999</v>
      </c>
      <c r="AX44">
        <v>2322.270172</v>
      </c>
    </row>
    <row r="45" spans="1:50" x14ac:dyDescent="0.25">
      <c r="A45" t="s">
        <v>202</v>
      </c>
      <c r="B45" t="s">
        <v>203</v>
      </c>
      <c r="C45" t="s">
        <v>204</v>
      </c>
      <c r="D45" t="s">
        <v>205</v>
      </c>
      <c r="F45" t="s">
        <v>206</v>
      </c>
      <c r="G45" t="s">
        <v>95</v>
      </c>
      <c r="H45" s="3" t="s">
        <v>209</v>
      </c>
      <c r="I45" s="3">
        <v>43529</v>
      </c>
      <c r="J45" s="3">
        <v>43559</v>
      </c>
      <c r="K45">
        <v>0</v>
      </c>
      <c r="L45">
        <v>0</v>
      </c>
      <c r="M45">
        <v>0</v>
      </c>
      <c r="N45">
        <v>0</v>
      </c>
      <c r="O45">
        <v>0</v>
      </c>
      <c r="P45">
        <v>0</v>
      </c>
      <c r="Q45">
        <v>0</v>
      </c>
      <c r="R45">
        <v>0</v>
      </c>
      <c r="S45">
        <v>14558.53</v>
      </c>
      <c r="T45">
        <v>0</v>
      </c>
      <c r="U45">
        <v>14558.53</v>
      </c>
      <c r="V45">
        <v>32092.82</v>
      </c>
      <c r="W45" t="s">
        <v>97</v>
      </c>
      <c r="X45" t="s">
        <v>98</v>
      </c>
      <c r="Y45" t="s">
        <v>99</v>
      </c>
      <c r="Z45">
        <v>302</v>
      </c>
      <c r="AA45">
        <v>0</v>
      </c>
      <c r="AB45">
        <v>0</v>
      </c>
      <c r="AC45">
        <v>0</v>
      </c>
      <c r="AD45">
        <v>0</v>
      </c>
      <c r="AE45">
        <v>0</v>
      </c>
      <c r="AF45">
        <v>0</v>
      </c>
      <c r="AG45">
        <v>0</v>
      </c>
      <c r="AH45">
        <v>0</v>
      </c>
      <c r="AI45">
        <v>32092.82</v>
      </c>
      <c r="AJ45">
        <v>0</v>
      </c>
      <c r="AK45">
        <v>-3395.02</v>
      </c>
      <c r="AL45">
        <v>-1540.11</v>
      </c>
      <c r="AM45" t="s">
        <v>100</v>
      </c>
      <c r="AN45" t="str">
        <f t="shared" si="1"/>
        <v>Invoice - TR-INV-009.2</v>
      </c>
      <c r="AO45" t="s">
        <v>114</v>
      </c>
      <c r="AP45" t="s">
        <v>102</v>
      </c>
      <c r="AQ45">
        <v>32092.82</v>
      </c>
      <c r="AR45">
        <v>14558.53</v>
      </c>
      <c r="AS45" t="s">
        <v>103</v>
      </c>
      <c r="AT45" t="s">
        <v>104</v>
      </c>
      <c r="AU45">
        <v>27906.807863999999</v>
      </c>
      <c r="AV45">
        <v>12659.593663</v>
      </c>
      <c r="AW45">
        <v>4186.0121360000003</v>
      </c>
      <c r="AX45">
        <v>1898.9363370000001</v>
      </c>
    </row>
    <row r="46" spans="1:50" x14ac:dyDescent="0.25">
      <c r="A46" t="s">
        <v>202</v>
      </c>
      <c r="B46" t="s">
        <v>203</v>
      </c>
      <c r="C46" t="s">
        <v>204</v>
      </c>
      <c r="D46" t="s">
        <v>205</v>
      </c>
      <c r="F46" t="s">
        <v>206</v>
      </c>
      <c r="G46" t="s">
        <v>95</v>
      </c>
      <c r="H46" s="3" t="s">
        <v>210</v>
      </c>
      <c r="I46" s="3">
        <v>43502</v>
      </c>
      <c r="J46" s="3">
        <v>43532</v>
      </c>
      <c r="K46">
        <v>0</v>
      </c>
      <c r="L46">
        <v>0</v>
      </c>
      <c r="M46">
        <v>0</v>
      </c>
      <c r="N46">
        <v>0</v>
      </c>
      <c r="O46">
        <v>0</v>
      </c>
      <c r="P46">
        <v>0</v>
      </c>
      <c r="Q46">
        <v>0</v>
      </c>
      <c r="R46">
        <v>0</v>
      </c>
      <c r="S46">
        <v>4414.49</v>
      </c>
      <c r="T46">
        <v>0</v>
      </c>
      <c r="U46">
        <v>4414.49</v>
      </c>
      <c r="V46">
        <v>11553.86</v>
      </c>
      <c r="W46" t="s">
        <v>97</v>
      </c>
      <c r="X46" t="s">
        <v>98</v>
      </c>
      <c r="Y46" t="s">
        <v>99</v>
      </c>
      <c r="Z46">
        <v>329</v>
      </c>
      <c r="AA46">
        <v>0</v>
      </c>
      <c r="AB46">
        <v>0</v>
      </c>
      <c r="AC46">
        <v>0</v>
      </c>
      <c r="AD46">
        <v>0</v>
      </c>
      <c r="AE46">
        <v>0</v>
      </c>
      <c r="AF46">
        <v>0</v>
      </c>
      <c r="AG46">
        <v>0</v>
      </c>
      <c r="AH46">
        <v>0</v>
      </c>
      <c r="AI46">
        <v>11553.86</v>
      </c>
      <c r="AJ46">
        <v>0</v>
      </c>
      <c r="AK46">
        <v>-7276.8</v>
      </c>
      <c r="AL46">
        <v>-2780.31</v>
      </c>
      <c r="AM46" t="s">
        <v>100</v>
      </c>
      <c r="AN46" t="str">
        <f t="shared" si="1"/>
        <v>Invoice - TR-INV-010.4</v>
      </c>
      <c r="AO46" t="s">
        <v>120</v>
      </c>
      <c r="AP46" t="s">
        <v>102</v>
      </c>
      <c r="AQ46">
        <v>11553.86</v>
      </c>
      <c r="AR46">
        <v>4414.49</v>
      </c>
      <c r="AS46" t="s">
        <v>103</v>
      </c>
      <c r="AT46" t="s">
        <v>104</v>
      </c>
      <c r="AU46">
        <v>10046.836649999999</v>
      </c>
      <c r="AV46">
        <v>3838.6882900000001</v>
      </c>
      <c r="AW46">
        <v>1507.0233499999999</v>
      </c>
      <c r="AX46">
        <v>575.80170999999996</v>
      </c>
    </row>
    <row r="47" spans="1:50" x14ac:dyDescent="0.25">
      <c r="A47" t="s">
        <v>202</v>
      </c>
      <c r="B47" t="s">
        <v>203</v>
      </c>
      <c r="C47" t="s">
        <v>204</v>
      </c>
      <c r="D47" t="s">
        <v>205</v>
      </c>
      <c r="F47" t="s">
        <v>206</v>
      </c>
      <c r="G47" t="s">
        <v>162</v>
      </c>
      <c r="H47" s="3" t="s">
        <v>211</v>
      </c>
      <c r="I47" s="3">
        <v>43538</v>
      </c>
      <c r="J47" s="3">
        <v>43538</v>
      </c>
      <c r="K47">
        <v>0</v>
      </c>
      <c r="L47">
        <v>0</v>
      </c>
      <c r="M47">
        <v>0</v>
      </c>
      <c r="N47">
        <v>0</v>
      </c>
      <c r="O47">
        <v>0</v>
      </c>
      <c r="P47">
        <v>0</v>
      </c>
      <c r="Q47">
        <v>0</v>
      </c>
      <c r="R47">
        <v>0</v>
      </c>
      <c r="S47">
        <v>-99.18</v>
      </c>
      <c r="T47">
        <v>0</v>
      </c>
      <c r="U47">
        <v>-99.18</v>
      </c>
      <c r="V47">
        <v>-259.8</v>
      </c>
      <c r="W47" t="s">
        <v>97</v>
      </c>
      <c r="X47" t="s">
        <v>98</v>
      </c>
      <c r="Y47" t="s">
        <v>99</v>
      </c>
      <c r="Z47">
        <v>323</v>
      </c>
      <c r="AA47">
        <v>0</v>
      </c>
      <c r="AB47">
        <v>0</v>
      </c>
      <c r="AC47">
        <v>0</v>
      </c>
      <c r="AD47">
        <v>0</v>
      </c>
      <c r="AE47">
        <v>0</v>
      </c>
      <c r="AF47">
        <v>0</v>
      </c>
      <c r="AG47">
        <v>0</v>
      </c>
      <c r="AH47">
        <v>0</v>
      </c>
      <c r="AI47">
        <v>-259.8</v>
      </c>
      <c r="AJ47">
        <v>0</v>
      </c>
      <c r="AK47">
        <v>0</v>
      </c>
      <c r="AL47">
        <v>0</v>
      </c>
      <c r="AM47" t="s">
        <v>164</v>
      </c>
      <c r="AN47" t="str">
        <f t="shared" si="1"/>
        <v>Unapplied Cash - UC00000000000000000007</v>
      </c>
      <c r="AO47" t="s">
        <v>114</v>
      </c>
      <c r="AP47" t="s">
        <v>102</v>
      </c>
      <c r="AQ47">
        <v>-259.8</v>
      </c>
      <c r="AR47">
        <v>-99.18</v>
      </c>
      <c r="AS47" t="s">
        <v>103</v>
      </c>
      <c r="AT47" t="s">
        <v>104</v>
      </c>
      <c r="AU47">
        <v>-259.8</v>
      </c>
      <c r="AV47">
        <v>-99.18</v>
      </c>
      <c r="AW47">
        <v>0</v>
      </c>
      <c r="AX47">
        <v>0</v>
      </c>
    </row>
    <row r="48" spans="1:50" x14ac:dyDescent="0.25">
      <c r="A48" t="s">
        <v>212</v>
      </c>
      <c r="B48" t="s">
        <v>213</v>
      </c>
      <c r="C48" t="s">
        <v>214</v>
      </c>
      <c r="D48" t="s">
        <v>215</v>
      </c>
      <c r="F48" t="s">
        <v>216</v>
      </c>
      <c r="G48" t="s">
        <v>95</v>
      </c>
      <c r="H48" s="3" t="s">
        <v>217</v>
      </c>
      <c r="I48" s="3">
        <v>43500</v>
      </c>
      <c r="J48" s="3">
        <v>43502</v>
      </c>
      <c r="K48">
        <v>0</v>
      </c>
      <c r="L48">
        <v>0</v>
      </c>
      <c r="M48">
        <v>0</v>
      </c>
      <c r="N48">
        <v>0</v>
      </c>
      <c r="O48">
        <v>0</v>
      </c>
      <c r="P48">
        <v>0</v>
      </c>
      <c r="Q48">
        <v>0</v>
      </c>
      <c r="R48">
        <v>0</v>
      </c>
      <c r="S48">
        <v>74</v>
      </c>
      <c r="T48">
        <v>0</v>
      </c>
      <c r="U48">
        <v>74</v>
      </c>
      <c r="V48">
        <v>0.82</v>
      </c>
      <c r="W48" t="s">
        <v>97</v>
      </c>
      <c r="X48" t="s">
        <v>98</v>
      </c>
      <c r="Y48" t="s">
        <v>99</v>
      </c>
      <c r="Z48">
        <v>359</v>
      </c>
      <c r="AA48">
        <v>0</v>
      </c>
      <c r="AB48">
        <v>0</v>
      </c>
      <c r="AC48">
        <v>0</v>
      </c>
      <c r="AD48">
        <v>0</v>
      </c>
      <c r="AE48">
        <v>0</v>
      </c>
      <c r="AF48">
        <v>0</v>
      </c>
      <c r="AG48">
        <v>0</v>
      </c>
      <c r="AH48">
        <v>0</v>
      </c>
      <c r="AI48">
        <v>0.82</v>
      </c>
      <c r="AJ48">
        <v>0</v>
      </c>
      <c r="AK48">
        <v>-8.1</v>
      </c>
      <c r="AL48">
        <v>-738</v>
      </c>
      <c r="AM48" t="s">
        <v>100</v>
      </c>
      <c r="AN48" t="str">
        <f t="shared" si="1"/>
        <v>Invoice - TR-INV-010.2</v>
      </c>
      <c r="AO48" t="s">
        <v>120</v>
      </c>
      <c r="AP48" t="s">
        <v>102</v>
      </c>
      <c r="AQ48">
        <v>0.82</v>
      </c>
      <c r="AR48">
        <v>74</v>
      </c>
      <c r="AS48" t="s">
        <v>103</v>
      </c>
      <c r="AT48" t="s">
        <v>104</v>
      </c>
      <c r="AU48">
        <v>0.74553800000000003</v>
      </c>
      <c r="AV48">
        <v>67.256157999999999</v>
      </c>
      <c r="AW48">
        <v>7.4462E-2</v>
      </c>
      <c r="AX48">
        <v>6.7438419999999999</v>
      </c>
    </row>
    <row r="49" spans="1:50" x14ac:dyDescent="0.25">
      <c r="A49" t="s">
        <v>212</v>
      </c>
      <c r="B49" t="s">
        <v>213</v>
      </c>
      <c r="C49" t="s">
        <v>214</v>
      </c>
      <c r="D49" t="s">
        <v>215</v>
      </c>
      <c r="F49" t="s">
        <v>216</v>
      </c>
      <c r="G49" t="s">
        <v>162</v>
      </c>
      <c r="H49" s="3" t="s">
        <v>218</v>
      </c>
      <c r="I49" s="3">
        <v>43534</v>
      </c>
      <c r="J49" s="3">
        <v>43534</v>
      </c>
      <c r="K49">
        <v>0</v>
      </c>
      <c r="L49">
        <v>0</v>
      </c>
      <c r="M49">
        <v>0</v>
      </c>
      <c r="N49">
        <v>0</v>
      </c>
      <c r="O49">
        <v>0</v>
      </c>
      <c r="P49">
        <v>0</v>
      </c>
      <c r="Q49">
        <v>0</v>
      </c>
      <c r="R49">
        <v>0</v>
      </c>
      <c r="S49">
        <v>-11900</v>
      </c>
      <c r="T49">
        <v>0</v>
      </c>
      <c r="U49">
        <v>-11900</v>
      </c>
      <c r="V49">
        <v>-132.46</v>
      </c>
      <c r="W49" t="s">
        <v>97</v>
      </c>
      <c r="X49" t="s">
        <v>98</v>
      </c>
      <c r="Y49" t="s">
        <v>99</v>
      </c>
      <c r="Z49">
        <v>327</v>
      </c>
      <c r="AA49">
        <v>0</v>
      </c>
      <c r="AB49">
        <v>0</v>
      </c>
      <c r="AC49">
        <v>0</v>
      </c>
      <c r="AD49">
        <v>0</v>
      </c>
      <c r="AE49">
        <v>0</v>
      </c>
      <c r="AF49">
        <v>0</v>
      </c>
      <c r="AG49">
        <v>0</v>
      </c>
      <c r="AH49">
        <v>0</v>
      </c>
      <c r="AI49">
        <v>-132.46</v>
      </c>
      <c r="AJ49">
        <v>0</v>
      </c>
      <c r="AK49">
        <v>8.2100000000000009</v>
      </c>
      <c r="AL49">
        <v>738</v>
      </c>
      <c r="AM49" t="s">
        <v>164</v>
      </c>
      <c r="AN49" t="str">
        <f t="shared" si="1"/>
        <v>Unapplied Cash - UC00000000000000000006</v>
      </c>
      <c r="AO49" t="s">
        <v>114</v>
      </c>
      <c r="AP49" t="s">
        <v>102</v>
      </c>
      <c r="AQ49">
        <v>-132.46</v>
      </c>
      <c r="AR49">
        <v>-11900</v>
      </c>
      <c r="AS49" t="s">
        <v>103</v>
      </c>
      <c r="AT49" t="s">
        <v>104</v>
      </c>
      <c r="AU49">
        <v>-132.46</v>
      </c>
      <c r="AV49">
        <v>-11900</v>
      </c>
      <c r="AW49">
        <v>0</v>
      </c>
      <c r="AX49">
        <v>0</v>
      </c>
    </row>
    <row r="50" spans="1:50" x14ac:dyDescent="0.25">
      <c r="A50" t="s">
        <v>212</v>
      </c>
      <c r="B50" t="s">
        <v>213</v>
      </c>
      <c r="C50" t="s">
        <v>214</v>
      </c>
      <c r="D50" t="s">
        <v>215</v>
      </c>
      <c r="F50" t="s">
        <v>216</v>
      </c>
      <c r="G50" t="s">
        <v>136</v>
      </c>
      <c r="H50" s="3" t="s">
        <v>219</v>
      </c>
      <c r="I50" s="3">
        <v>43500</v>
      </c>
      <c r="J50" s="3">
        <v>43500</v>
      </c>
      <c r="K50">
        <v>0</v>
      </c>
      <c r="L50">
        <v>0</v>
      </c>
      <c r="M50">
        <v>0</v>
      </c>
      <c r="N50">
        <v>0</v>
      </c>
      <c r="O50">
        <v>0</v>
      </c>
      <c r="P50">
        <v>0</v>
      </c>
      <c r="Q50">
        <v>0</v>
      </c>
      <c r="R50">
        <v>0</v>
      </c>
      <c r="S50">
        <v>0</v>
      </c>
      <c r="T50">
        <v>-87450</v>
      </c>
      <c r="U50">
        <v>-87450</v>
      </c>
      <c r="V50">
        <v>-949.88</v>
      </c>
      <c r="W50" t="s">
        <v>97</v>
      </c>
      <c r="X50" t="s">
        <v>98</v>
      </c>
      <c r="Y50" t="s">
        <v>99</v>
      </c>
      <c r="Z50">
        <v>361</v>
      </c>
      <c r="AA50">
        <v>0</v>
      </c>
      <c r="AB50">
        <v>0</v>
      </c>
      <c r="AC50">
        <v>0</v>
      </c>
      <c r="AD50">
        <v>0</v>
      </c>
      <c r="AE50">
        <v>0</v>
      </c>
      <c r="AF50">
        <v>0</v>
      </c>
      <c r="AG50">
        <v>0</v>
      </c>
      <c r="AH50">
        <v>0</v>
      </c>
      <c r="AI50">
        <v>0</v>
      </c>
      <c r="AJ50">
        <v>-949.88</v>
      </c>
      <c r="AK50">
        <v>63.52</v>
      </c>
      <c r="AL50">
        <v>5848</v>
      </c>
      <c r="AM50" t="s">
        <v>138</v>
      </c>
      <c r="AN50" t="str">
        <f t="shared" si="1"/>
        <v>Prepayment - PP00000000000000000006</v>
      </c>
      <c r="AO50" t="s">
        <v>120</v>
      </c>
      <c r="AP50" t="s">
        <v>102</v>
      </c>
      <c r="AQ50">
        <v>-949.88</v>
      </c>
      <c r="AR50">
        <v>-87450</v>
      </c>
      <c r="AS50" t="s">
        <v>103</v>
      </c>
      <c r="AT50" t="s">
        <v>104</v>
      </c>
      <c r="AU50">
        <v>-949.88</v>
      </c>
      <c r="AV50">
        <v>-87450</v>
      </c>
      <c r="AW50">
        <v>0</v>
      </c>
      <c r="AX50">
        <v>0</v>
      </c>
    </row>
    <row r="51" spans="1:50" x14ac:dyDescent="0.25">
      <c r="A51" t="s">
        <v>220</v>
      </c>
      <c r="B51" t="s">
        <v>221</v>
      </c>
      <c r="C51" t="s">
        <v>222</v>
      </c>
      <c r="D51" t="s">
        <v>99</v>
      </c>
      <c r="F51" t="s">
        <v>157</v>
      </c>
      <c r="G51" t="s">
        <v>179</v>
      </c>
      <c r="H51" s="3" t="s">
        <v>223</v>
      </c>
      <c r="I51" s="3">
        <v>43502</v>
      </c>
      <c r="J51" s="3">
        <v>43502</v>
      </c>
      <c r="K51">
        <v>0</v>
      </c>
      <c r="L51">
        <v>0</v>
      </c>
      <c r="M51">
        <v>0</v>
      </c>
      <c r="N51">
        <v>0</v>
      </c>
      <c r="O51">
        <v>0</v>
      </c>
      <c r="P51">
        <v>0</v>
      </c>
      <c r="Q51">
        <v>0</v>
      </c>
      <c r="R51">
        <v>0</v>
      </c>
      <c r="S51">
        <v>-2.74</v>
      </c>
      <c r="T51">
        <v>0</v>
      </c>
      <c r="U51">
        <v>-2.74</v>
      </c>
      <c r="V51">
        <v>-2.74</v>
      </c>
      <c r="W51" t="s">
        <v>97</v>
      </c>
      <c r="X51" t="s">
        <v>98</v>
      </c>
      <c r="Y51" t="s">
        <v>99</v>
      </c>
      <c r="Z51">
        <v>359</v>
      </c>
      <c r="AA51">
        <v>0</v>
      </c>
      <c r="AB51">
        <v>0</v>
      </c>
      <c r="AC51">
        <v>0</v>
      </c>
      <c r="AD51">
        <v>0</v>
      </c>
      <c r="AE51">
        <v>0</v>
      </c>
      <c r="AF51">
        <v>0</v>
      </c>
      <c r="AG51">
        <v>0</v>
      </c>
      <c r="AH51">
        <v>0</v>
      </c>
      <c r="AI51">
        <v>-2.74</v>
      </c>
      <c r="AJ51">
        <v>0</v>
      </c>
      <c r="AK51">
        <v>804.95</v>
      </c>
      <c r="AL51">
        <v>804.95</v>
      </c>
      <c r="AM51" t="s">
        <v>181</v>
      </c>
      <c r="AN51" t="str">
        <f t="shared" si="1"/>
        <v>Payment - PY00000000000000000063</v>
      </c>
      <c r="AO51" t="s">
        <v>120</v>
      </c>
      <c r="AP51" t="s">
        <v>102</v>
      </c>
      <c r="AQ51">
        <v>-2.74</v>
      </c>
      <c r="AR51">
        <v>-2.74</v>
      </c>
      <c r="AS51" t="s">
        <v>134</v>
      </c>
      <c r="AT51" t="s">
        <v>135</v>
      </c>
      <c r="AU51">
        <v>-2.74</v>
      </c>
      <c r="AV51">
        <v>-2.74</v>
      </c>
      <c r="AW51">
        <v>0</v>
      </c>
      <c r="AX51">
        <v>0</v>
      </c>
    </row>
    <row r="52" spans="1:50" x14ac:dyDescent="0.25">
      <c r="A52" t="s">
        <v>121</v>
      </c>
      <c r="B52" t="s">
        <v>122</v>
      </c>
      <c r="C52" t="s">
        <v>123</v>
      </c>
      <c r="D52" t="s">
        <v>93</v>
      </c>
      <c r="F52" t="s">
        <v>94</v>
      </c>
      <c r="G52" t="s">
        <v>95</v>
      </c>
      <c r="H52" s="3" t="s">
        <v>224</v>
      </c>
      <c r="I52" s="3">
        <v>43750</v>
      </c>
      <c r="J52" s="3">
        <v>43763</v>
      </c>
      <c r="K52">
        <v>0</v>
      </c>
      <c r="L52">
        <v>0</v>
      </c>
      <c r="M52">
        <v>0</v>
      </c>
      <c r="N52">
        <v>0</v>
      </c>
      <c r="O52">
        <v>0</v>
      </c>
      <c r="P52">
        <v>0</v>
      </c>
      <c r="Q52">
        <v>50.33</v>
      </c>
      <c r="R52">
        <v>0</v>
      </c>
      <c r="S52">
        <v>0</v>
      </c>
      <c r="T52">
        <v>0</v>
      </c>
      <c r="U52">
        <v>50.33</v>
      </c>
      <c r="V52">
        <v>69.36</v>
      </c>
      <c r="W52" t="s">
        <v>97</v>
      </c>
      <c r="X52" t="s">
        <v>98</v>
      </c>
      <c r="Y52" t="s">
        <v>99</v>
      </c>
      <c r="Z52">
        <v>98</v>
      </c>
      <c r="AA52">
        <v>0</v>
      </c>
      <c r="AB52">
        <v>0</v>
      </c>
      <c r="AC52">
        <v>0</v>
      </c>
      <c r="AD52">
        <v>0</v>
      </c>
      <c r="AE52">
        <v>0</v>
      </c>
      <c r="AF52">
        <v>0</v>
      </c>
      <c r="AG52">
        <v>69.36</v>
      </c>
      <c r="AH52">
        <v>0</v>
      </c>
      <c r="AI52">
        <v>0</v>
      </c>
      <c r="AJ52">
        <v>0</v>
      </c>
      <c r="AK52">
        <v>-169.18</v>
      </c>
      <c r="AL52">
        <v>-122.76</v>
      </c>
      <c r="AM52" t="s">
        <v>100</v>
      </c>
      <c r="AN52" t="str">
        <f t="shared" si="1"/>
        <v>Invoice - IN0000000000022</v>
      </c>
      <c r="AO52" t="s">
        <v>108</v>
      </c>
      <c r="AP52" t="s">
        <v>102</v>
      </c>
      <c r="AQ52">
        <v>69.36</v>
      </c>
      <c r="AR52">
        <v>50.33</v>
      </c>
      <c r="AS52" t="s">
        <v>103</v>
      </c>
      <c r="AT52" t="s">
        <v>104</v>
      </c>
      <c r="AU52">
        <v>64.073822000000007</v>
      </c>
      <c r="AV52">
        <v>46.494695999999998</v>
      </c>
      <c r="AW52">
        <v>5.2861779999999996</v>
      </c>
      <c r="AX52">
        <v>3.8353039999999998</v>
      </c>
    </row>
    <row r="53" spans="1:50" x14ac:dyDescent="0.25">
      <c r="A53" t="s">
        <v>129</v>
      </c>
      <c r="B53" t="s">
        <v>130</v>
      </c>
      <c r="C53" t="s">
        <v>131</v>
      </c>
      <c r="D53" t="s">
        <v>93</v>
      </c>
      <c r="F53" t="s">
        <v>94</v>
      </c>
      <c r="G53" t="s">
        <v>95</v>
      </c>
      <c r="H53" s="3" t="s">
        <v>225</v>
      </c>
      <c r="I53" s="3">
        <v>43800</v>
      </c>
      <c r="J53" s="3">
        <v>43814</v>
      </c>
      <c r="K53">
        <v>0</v>
      </c>
      <c r="L53">
        <v>0</v>
      </c>
      <c r="M53">
        <v>0</v>
      </c>
      <c r="N53">
        <v>0</v>
      </c>
      <c r="O53">
        <v>1123.08</v>
      </c>
      <c r="P53">
        <v>0</v>
      </c>
      <c r="Q53">
        <v>0</v>
      </c>
      <c r="R53">
        <v>0</v>
      </c>
      <c r="S53">
        <v>0</v>
      </c>
      <c r="T53">
        <v>0</v>
      </c>
      <c r="U53">
        <v>1123.08</v>
      </c>
      <c r="V53">
        <v>1599.38</v>
      </c>
      <c r="W53" t="s">
        <v>97</v>
      </c>
      <c r="X53" t="s">
        <v>98</v>
      </c>
      <c r="Y53" t="s">
        <v>99</v>
      </c>
      <c r="Z53">
        <v>47</v>
      </c>
      <c r="AA53">
        <v>0</v>
      </c>
      <c r="AB53">
        <v>0</v>
      </c>
      <c r="AC53">
        <v>0</v>
      </c>
      <c r="AD53">
        <v>0</v>
      </c>
      <c r="AE53">
        <v>1123.08</v>
      </c>
      <c r="AF53">
        <v>0</v>
      </c>
      <c r="AG53">
        <v>0</v>
      </c>
      <c r="AH53">
        <v>0</v>
      </c>
      <c r="AI53">
        <v>0</v>
      </c>
      <c r="AJ53">
        <v>0</v>
      </c>
      <c r="AK53">
        <v>0</v>
      </c>
      <c r="AL53">
        <v>0</v>
      </c>
      <c r="AM53" t="s">
        <v>100</v>
      </c>
      <c r="AN53" t="str">
        <f t="shared" si="1"/>
        <v>Invoice - IN0000000000026</v>
      </c>
      <c r="AO53" t="s">
        <v>110</v>
      </c>
      <c r="AP53" t="s">
        <v>102</v>
      </c>
      <c r="AQ53">
        <v>1599.38</v>
      </c>
      <c r="AR53">
        <v>1123.08</v>
      </c>
      <c r="AS53" t="s">
        <v>134</v>
      </c>
      <c r="AT53" t="s">
        <v>135</v>
      </c>
      <c r="AU53">
        <v>1477.49</v>
      </c>
      <c r="AV53">
        <v>1037.49</v>
      </c>
      <c r="AW53">
        <v>121.89</v>
      </c>
      <c r="AX53">
        <v>85.59</v>
      </c>
    </row>
    <row r="54" spans="1:50" x14ac:dyDescent="0.25">
      <c r="A54" t="s">
        <v>129</v>
      </c>
      <c r="B54" t="s">
        <v>130</v>
      </c>
      <c r="C54" t="s">
        <v>131</v>
      </c>
      <c r="D54" t="s">
        <v>93</v>
      </c>
      <c r="F54" t="s">
        <v>94</v>
      </c>
      <c r="G54" t="s">
        <v>95</v>
      </c>
      <c r="H54" s="3" t="s">
        <v>226</v>
      </c>
      <c r="I54" s="3">
        <v>43834</v>
      </c>
      <c r="J54" s="3">
        <v>43845</v>
      </c>
      <c r="K54">
        <v>0</v>
      </c>
      <c r="L54">
        <v>0</v>
      </c>
      <c r="M54">
        <v>1958.98</v>
      </c>
      <c r="N54">
        <v>1958.98</v>
      </c>
      <c r="O54">
        <v>0</v>
      </c>
      <c r="P54">
        <v>0</v>
      </c>
      <c r="Q54">
        <v>0</v>
      </c>
      <c r="R54">
        <v>0</v>
      </c>
      <c r="S54">
        <v>0</v>
      </c>
      <c r="T54">
        <v>0</v>
      </c>
      <c r="U54">
        <v>1958.98</v>
      </c>
      <c r="V54">
        <v>2791.15</v>
      </c>
      <c r="W54" t="s">
        <v>97</v>
      </c>
      <c r="X54" t="s">
        <v>98</v>
      </c>
      <c r="Y54" t="s">
        <v>99</v>
      </c>
      <c r="Z54">
        <v>16</v>
      </c>
      <c r="AA54">
        <v>0</v>
      </c>
      <c r="AB54">
        <v>0</v>
      </c>
      <c r="AC54">
        <v>2791.15</v>
      </c>
      <c r="AD54">
        <v>2791.15</v>
      </c>
      <c r="AE54">
        <v>0</v>
      </c>
      <c r="AF54">
        <v>0</v>
      </c>
      <c r="AG54">
        <v>0</v>
      </c>
      <c r="AH54">
        <v>0</v>
      </c>
      <c r="AI54">
        <v>0</v>
      </c>
      <c r="AJ54">
        <v>0</v>
      </c>
      <c r="AK54">
        <v>0</v>
      </c>
      <c r="AL54">
        <v>0</v>
      </c>
      <c r="AM54" t="s">
        <v>100</v>
      </c>
      <c r="AN54" t="str">
        <f t="shared" si="1"/>
        <v>Invoice - IN0000000000030</v>
      </c>
      <c r="AO54" t="s">
        <v>116</v>
      </c>
      <c r="AP54" t="s">
        <v>133</v>
      </c>
      <c r="AQ54">
        <v>2791.15</v>
      </c>
      <c r="AR54">
        <v>1958.98</v>
      </c>
      <c r="AS54" t="s">
        <v>134</v>
      </c>
      <c r="AT54" t="s">
        <v>135</v>
      </c>
      <c r="AU54">
        <v>2578.4299999999998</v>
      </c>
      <c r="AV54">
        <v>1809.68</v>
      </c>
      <c r="AW54">
        <v>212.72</v>
      </c>
      <c r="AX54">
        <v>149.30000000000001</v>
      </c>
    </row>
    <row r="55" spans="1:50" x14ac:dyDescent="0.25">
      <c r="A55" t="s">
        <v>148</v>
      </c>
      <c r="B55" t="s">
        <v>149</v>
      </c>
      <c r="C55" t="s">
        <v>150</v>
      </c>
      <c r="D55" t="s">
        <v>93</v>
      </c>
      <c r="F55" t="s">
        <v>94</v>
      </c>
      <c r="G55" t="s">
        <v>95</v>
      </c>
      <c r="H55" s="3" t="s">
        <v>227</v>
      </c>
      <c r="I55" s="3">
        <v>43838</v>
      </c>
      <c r="J55" s="3">
        <v>43868</v>
      </c>
      <c r="K55">
        <v>7141.79</v>
      </c>
      <c r="L55">
        <v>0</v>
      </c>
      <c r="M55">
        <v>0</v>
      </c>
      <c r="N55">
        <v>0</v>
      </c>
      <c r="O55">
        <v>0</v>
      </c>
      <c r="P55">
        <v>0</v>
      </c>
      <c r="Q55">
        <v>0</v>
      </c>
      <c r="R55">
        <v>0</v>
      </c>
      <c r="S55">
        <v>0</v>
      </c>
      <c r="T55">
        <v>0</v>
      </c>
      <c r="U55">
        <v>7141.79</v>
      </c>
      <c r="V55">
        <v>10222.76</v>
      </c>
      <c r="W55" t="s">
        <v>97</v>
      </c>
      <c r="X55" t="s">
        <v>98</v>
      </c>
      <c r="Y55" t="s">
        <v>99</v>
      </c>
      <c r="Z55">
        <v>-7</v>
      </c>
      <c r="AA55">
        <v>10222.76</v>
      </c>
      <c r="AB55">
        <v>0</v>
      </c>
      <c r="AC55">
        <v>0</v>
      </c>
      <c r="AD55">
        <v>0</v>
      </c>
      <c r="AE55">
        <v>0</v>
      </c>
      <c r="AF55">
        <v>0</v>
      </c>
      <c r="AG55">
        <v>0</v>
      </c>
      <c r="AH55">
        <v>0</v>
      </c>
      <c r="AI55">
        <v>0</v>
      </c>
      <c r="AJ55">
        <v>0</v>
      </c>
      <c r="AK55">
        <v>0</v>
      </c>
      <c r="AL55">
        <v>0</v>
      </c>
      <c r="AM55" t="s">
        <v>100</v>
      </c>
      <c r="AN55" t="str">
        <f t="shared" si="1"/>
        <v>Invoice - IN0000000000031</v>
      </c>
      <c r="AO55" t="s">
        <v>116</v>
      </c>
      <c r="AP55" t="s">
        <v>133</v>
      </c>
      <c r="AQ55">
        <v>10222.76</v>
      </c>
      <c r="AR55">
        <v>7141.79</v>
      </c>
      <c r="AS55" t="s">
        <v>103</v>
      </c>
      <c r="AT55" t="s">
        <v>104</v>
      </c>
      <c r="AU55">
        <v>9443.67</v>
      </c>
      <c r="AV55">
        <v>6597.5</v>
      </c>
      <c r="AW55">
        <v>779.09</v>
      </c>
      <c r="AX55">
        <v>544.29</v>
      </c>
    </row>
    <row r="56" spans="1:50" x14ac:dyDescent="0.25">
      <c r="H56" s="3"/>
      <c r="I56" s="3"/>
    </row>
    <row r="57" spans="1:50" x14ac:dyDescent="0.25">
      <c r="H57" s="3"/>
      <c r="I57" s="3"/>
    </row>
    <row r="58" spans="1:50" x14ac:dyDescent="0.25">
      <c r="H58" s="3"/>
      <c r="I58" s="3"/>
    </row>
    <row r="59" spans="1:50" x14ac:dyDescent="0.25">
      <c r="H59" s="3"/>
      <c r="I59" s="3"/>
    </row>
    <row r="60" spans="1:50" x14ac:dyDescent="0.25">
      <c r="H60" s="3"/>
      <c r="I60" s="3"/>
    </row>
    <row r="61" spans="1:50" x14ac:dyDescent="0.25">
      <c r="H61" s="3"/>
      <c r="I61" s="3"/>
    </row>
    <row r="62" spans="1:50" x14ac:dyDescent="0.25">
      <c r="H62" s="3"/>
      <c r="I62" s="3"/>
    </row>
    <row r="63" spans="1:50" x14ac:dyDescent="0.25">
      <c r="H63" s="3"/>
      <c r="I63" s="3"/>
    </row>
    <row r="64" spans="1:50" x14ac:dyDescent="0.25">
      <c r="H64" s="3"/>
      <c r="I64" s="3"/>
    </row>
    <row r="65" spans="8:9" x14ac:dyDescent="0.25">
      <c r="H65" s="3"/>
      <c r="I65" s="3"/>
    </row>
    <row r="66" spans="8:9" x14ac:dyDescent="0.25">
      <c r="H66" s="3"/>
      <c r="I66" s="3"/>
    </row>
    <row r="67" spans="8:9" x14ac:dyDescent="0.25">
      <c r="H67" s="3"/>
      <c r="I67" s="3"/>
    </row>
    <row r="68" spans="8:9" x14ac:dyDescent="0.25">
      <c r="H68" s="3"/>
      <c r="I68" s="3"/>
    </row>
    <row r="69" spans="8:9" x14ac:dyDescent="0.25">
      <c r="H69" s="3"/>
      <c r="I69" s="3"/>
    </row>
    <row r="70" spans="8:9" x14ac:dyDescent="0.25">
      <c r="H70" s="3"/>
      <c r="I70" s="3"/>
    </row>
    <row r="71" spans="8:9" x14ac:dyDescent="0.25">
      <c r="H71" s="3"/>
      <c r="I71" s="3"/>
    </row>
    <row r="72" spans="8:9" x14ac:dyDescent="0.25">
      <c r="H72" s="3"/>
      <c r="I72" s="3"/>
    </row>
    <row r="73" spans="8:9" x14ac:dyDescent="0.25">
      <c r="H73" s="3"/>
      <c r="I73" s="3"/>
    </row>
    <row r="74" spans="8:9" x14ac:dyDescent="0.25">
      <c r="H74" s="3"/>
      <c r="I74" s="3"/>
    </row>
    <row r="75" spans="8:9" x14ac:dyDescent="0.25">
      <c r="H75" s="3"/>
      <c r="I75" s="3"/>
    </row>
    <row r="76" spans="8:9" x14ac:dyDescent="0.25">
      <c r="H76" s="3"/>
      <c r="I76" s="3"/>
    </row>
    <row r="77" spans="8:9" x14ac:dyDescent="0.25">
      <c r="H77" s="3"/>
      <c r="I77" s="3"/>
    </row>
    <row r="78" spans="8:9" x14ac:dyDescent="0.25">
      <c r="H78" s="3"/>
      <c r="I78" s="3"/>
    </row>
    <row r="79" spans="8:9" x14ac:dyDescent="0.25">
      <c r="H79" s="3"/>
      <c r="I79" s="3"/>
    </row>
    <row r="80" spans="8:9" x14ac:dyDescent="0.25">
      <c r="H80" s="3"/>
      <c r="I80" s="3"/>
    </row>
    <row r="81" spans="8:9" x14ac:dyDescent="0.25">
      <c r="H81" s="3"/>
      <c r="I81" s="3"/>
    </row>
    <row r="82" spans="8:9" x14ac:dyDescent="0.25">
      <c r="H82" s="3"/>
      <c r="I82" s="3"/>
    </row>
    <row r="83" spans="8:9" x14ac:dyDescent="0.25">
      <c r="H83" s="3"/>
      <c r="I83" s="3"/>
    </row>
    <row r="84" spans="8:9" x14ac:dyDescent="0.25">
      <c r="H84" s="3"/>
      <c r="I84" s="3"/>
    </row>
    <row r="85" spans="8:9" x14ac:dyDescent="0.25">
      <c r="H85" s="3"/>
      <c r="I85" s="3"/>
    </row>
    <row r="86" spans="8:9" x14ac:dyDescent="0.25">
      <c r="H86" s="3"/>
      <c r="I86" s="3"/>
    </row>
    <row r="87" spans="8:9" x14ac:dyDescent="0.25">
      <c r="H87" s="3"/>
      <c r="I87" s="3"/>
    </row>
    <row r="88" spans="8:9" x14ac:dyDescent="0.25">
      <c r="H88" s="3"/>
      <c r="I88" s="3"/>
    </row>
    <row r="89" spans="8:9" x14ac:dyDescent="0.25">
      <c r="H89" s="3"/>
      <c r="I89" s="3"/>
    </row>
    <row r="90" spans="8:9" x14ac:dyDescent="0.25">
      <c r="H90" s="3"/>
      <c r="I90" s="3"/>
    </row>
    <row r="91" spans="8:9" x14ac:dyDescent="0.25">
      <c r="H91" s="3"/>
      <c r="I91" s="3"/>
    </row>
    <row r="92" spans="8:9" x14ac:dyDescent="0.25">
      <c r="H92" s="3"/>
      <c r="I92" s="3"/>
    </row>
    <row r="93" spans="8:9" x14ac:dyDescent="0.25">
      <c r="H93" s="3"/>
      <c r="I93" s="3"/>
    </row>
    <row r="94" spans="8:9" x14ac:dyDescent="0.25">
      <c r="H94" s="3"/>
      <c r="I94" s="3"/>
    </row>
    <row r="95" spans="8:9" x14ac:dyDescent="0.25">
      <c r="H95" s="3"/>
      <c r="I95" s="3"/>
    </row>
    <row r="96" spans="8:9" x14ac:dyDescent="0.25">
      <c r="H96" s="3"/>
      <c r="I96" s="3"/>
    </row>
    <row r="97" spans="8:9" x14ac:dyDescent="0.25">
      <c r="H97" s="3"/>
      <c r="I97" s="3"/>
    </row>
    <row r="98" spans="8:9" x14ac:dyDescent="0.25">
      <c r="H98" s="3"/>
      <c r="I98" s="3"/>
    </row>
    <row r="99" spans="8:9" x14ac:dyDescent="0.25">
      <c r="H99" s="3"/>
      <c r="I99" s="3"/>
    </row>
    <row r="100" spans="8:9" x14ac:dyDescent="0.25">
      <c r="H100" s="3"/>
      <c r="I100" s="3"/>
    </row>
    <row r="101" spans="8:9" x14ac:dyDescent="0.25">
      <c r="H101" s="3"/>
      <c r="I101" s="3"/>
    </row>
    <row r="102" spans="8:9" x14ac:dyDescent="0.25">
      <c r="H102" s="3"/>
      <c r="I102" s="3"/>
    </row>
    <row r="103" spans="8:9" x14ac:dyDescent="0.25">
      <c r="H103" s="3"/>
      <c r="I103" s="3"/>
    </row>
    <row r="104" spans="8:9" x14ac:dyDescent="0.25">
      <c r="H104" s="3"/>
      <c r="I104" s="3"/>
    </row>
    <row r="105" spans="8:9" x14ac:dyDescent="0.25">
      <c r="H105" s="3"/>
      <c r="I105" s="3"/>
    </row>
    <row r="106" spans="8:9" x14ac:dyDescent="0.25">
      <c r="H106" s="3"/>
      <c r="I106" s="3"/>
    </row>
    <row r="107" spans="8:9" x14ac:dyDescent="0.25">
      <c r="H107" s="3"/>
      <c r="I107" s="3"/>
    </row>
    <row r="108" spans="8:9" x14ac:dyDescent="0.25">
      <c r="H108" s="3"/>
      <c r="I108" s="3"/>
    </row>
    <row r="109" spans="8:9" x14ac:dyDescent="0.25">
      <c r="H109" s="3"/>
      <c r="I109" s="3"/>
    </row>
    <row r="110" spans="8:9" x14ac:dyDescent="0.25">
      <c r="H110" s="3"/>
      <c r="I110" s="3"/>
    </row>
    <row r="111" spans="8:9" x14ac:dyDescent="0.25">
      <c r="H111" s="3"/>
      <c r="I111" s="3"/>
    </row>
    <row r="112" spans="8:9" x14ac:dyDescent="0.25">
      <c r="H112" s="3"/>
      <c r="I112" s="3"/>
    </row>
    <row r="113" spans="8:9" x14ac:dyDescent="0.25">
      <c r="H113" s="3"/>
      <c r="I113" s="3"/>
    </row>
    <row r="114" spans="8:9" x14ac:dyDescent="0.25">
      <c r="H114" s="3"/>
      <c r="I114" s="3"/>
    </row>
    <row r="115" spans="8:9" x14ac:dyDescent="0.25">
      <c r="H115" s="3"/>
      <c r="I115" s="3"/>
    </row>
    <row r="116" spans="8:9" x14ac:dyDescent="0.25">
      <c r="H116" s="3"/>
      <c r="I116" s="3"/>
    </row>
    <row r="117" spans="8:9" x14ac:dyDescent="0.25">
      <c r="H117" s="3"/>
      <c r="I117" s="3"/>
    </row>
    <row r="118" spans="8:9" x14ac:dyDescent="0.25">
      <c r="H118" s="3"/>
      <c r="I118" s="3"/>
    </row>
    <row r="119" spans="8:9" x14ac:dyDescent="0.25">
      <c r="H119" s="3"/>
      <c r="I119" s="3"/>
    </row>
    <row r="120" spans="8:9" x14ac:dyDescent="0.25">
      <c r="H120" s="3"/>
      <c r="I120" s="3"/>
    </row>
    <row r="121" spans="8:9" x14ac:dyDescent="0.25">
      <c r="H121" s="3"/>
      <c r="I121" s="3"/>
    </row>
    <row r="122" spans="8:9" x14ac:dyDescent="0.25">
      <c r="H122" s="3"/>
      <c r="I122" s="3"/>
    </row>
    <row r="123" spans="8:9" x14ac:dyDescent="0.25">
      <c r="H123" s="3"/>
      <c r="I123" s="3"/>
    </row>
    <row r="124" spans="8:9" x14ac:dyDescent="0.25">
      <c r="H124" s="3"/>
      <c r="I124" s="3"/>
    </row>
    <row r="125" spans="8:9" x14ac:dyDescent="0.25">
      <c r="H125" s="3"/>
      <c r="I125" s="3"/>
    </row>
    <row r="126" spans="8:9" x14ac:dyDescent="0.25">
      <c r="H126" s="3"/>
      <c r="I126" s="3"/>
    </row>
    <row r="127" spans="8:9" x14ac:dyDescent="0.25">
      <c r="H127" s="3"/>
      <c r="I127" s="3"/>
    </row>
    <row r="128" spans="8:9" x14ac:dyDescent="0.25">
      <c r="H128" s="3"/>
      <c r="I128" s="3"/>
    </row>
    <row r="129" spans="8:9" x14ac:dyDescent="0.25">
      <c r="H129" s="3"/>
      <c r="I129" s="3"/>
    </row>
    <row r="130" spans="8:9" x14ac:dyDescent="0.25">
      <c r="H130" s="3"/>
      <c r="I130" s="3"/>
    </row>
    <row r="131" spans="8:9" x14ac:dyDescent="0.25">
      <c r="H131" s="3"/>
      <c r="I131" s="3"/>
    </row>
    <row r="132" spans="8:9" x14ac:dyDescent="0.25">
      <c r="H132" s="3"/>
      <c r="I132" s="3"/>
    </row>
    <row r="133" spans="8:9" x14ac:dyDescent="0.25">
      <c r="H133" s="3"/>
      <c r="I133" s="3"/>
    </row>
    <row r="134" spans="8:9" x14ac:dyDescent="0.25">
      <c r="H134" s="3"/>
      <c r="I134" s="3"/>
    </row>
    <row r="135" spans="8:9" x14ac:dyDescent="0.25">
      <c r="H135" s="3"/>
      <c r="I135" s="3"/>
    </row>
    <row r="136" spans="8:9" x14ac:dyDescent="0.25">
      <c r="H136" s="3"/>
      <c r="I136" s="3"/>
    </row>
    <row r="137" spans="8:9" x14ac:dyDescent="0.25">
      <c r="H137" s="3"/>
      <c r="I137" s="3"/>
    </row>
    <row r="138" spans="8:9" x14ac:dyDescent="0.25">
      <c r="H138" s="3"/>
      <c r="I138" s="3"/>
    </row>
    <row r="139" spans="8:9" x14ac:dyDescent="0.25">
      <c r="H139" s="3"/>
      <c r="I139" s="3"/>
    </row>
    <row r="140" spans="8:9" x14ac:dyDescent="0.25">
      <c r="H140" s="3"/>
      <c r="I140" s="3"/>
    </row>
    <row r="141" spans="8:9" x14ac:dyDescent="0.25">
      <c r="H141" s="3"/>
      <c r="I141" s="3"/>
    </row>
    <row r="142" spans="8:9" x14ac:dyDescent="0.25">
      <c r="H142" s="3"/>
      <c r="I142" s="3"/>
    </row>
    <row r="143" spans="8:9" x14ac:dyDescent="0.25">
      <c r="H143" s="3"/>
      <c r="I143" s="3"/>
    </row>
    <row r="144" spans="8:9" x14ac:dyDescent="0.25">
      <c r="H144" s="3"/>
      <c r="I144" s="3"/>
    </row>
    <row r="145" spans="8:9" x14ac:dyDescent="0.25">
      <c r="H145" s="3"/>
      <c r="I145" s="3"/>
    </row>
    <row r="146" spans="8:9" x14ac:dyDescent="0.25">
      <c r="H146" s="3"/>
      <c r="I146" s="3"/>
    </row>
    <row r="147" spans="8:9" x14ac:dyDescent="0.25">
      <c r="H147" s="3"/>
      <c r="I147" s="3"/>
    </row>
    <row r="148" spans="8:9" x14ac:dyDescent="0.25">
      <c r="H148" s="3"/>
      <c r="I148" s="3"/>
    </row>
    <row r="149" spans="8:9" x14ac:dyDescent="0.25">
      <c r="H149" s="3"/>
      <c r="I149" s="3"/>
    </row>
    <row r="150" spans="8:9" x14ac:dyDescent="0.25">
      <c r="H150" s="3"/>
      <c r="I150" s="3"/>
    </row>
    <row r="151" spans="8:9" x14ac:dyDescent="0.25">
      <c r="H151" s="3"/>
      <c r="I151" s="3"/>
    </row>
    <row r="152" spans="8:9" x14ac:dyDescent="0.25">
      <c r="H152" s="3"/>
      <c r="I152" s="3"/>
    </row>
    <row r="153" spans="8:9" x14ac:dyDescent="0.25">
      <c r="H153" s="3"/>
      <c r="I153" s="3"/>
    </row>
    <row r="154" spans="8:9" x14ac:dyDescent="0.25">
      <c r="H154" s="3"/>
      <c r="I154" s="3"/>
    </row>
    <row r="155" spans="8:9" x14ac:dyDescent="0.25">
      <c r="H155" s="3"/>
      <c r="I155" s="3"/>
    </row>
    <row r="156" spans="8:9" x14ac:dyDescent="0.25">
      <c r="H156" s="3"/>
      <c r="I156" s="3"/>
    </row>
    <row r="157" spans="8:9" x14ac:dyDescent="0.25">
      <c r="H157" s="3"/>
      <c r="I157" s="3"/>
    </row>
    <row r="158" spans="8:9" x14ac:dyDescent="0.25">
      <c r="H158" s="3"/>
      <c r="I158" s="3"/>
    </row>
    <row r="159" spans="8:9" x14ac:dyDescent="0.25">
      <c r="H159" s="3"/>
      <c r="I159" s="3"/>
    </row>
    <row r="160" spans="8:9" x14ac:dyDescent="0.25">
      <c r="H160" s="3"/>
      <c r="I160" s="3"/>
    </row>
    <row r="161" spans="8:9" x14ac:dyDescent="0.25">
      <c r="H161" s="3"/>
      <c r="I161" s="3"/>
    </row>
    <row r="162" spans="8:9" x14ac:dyDescent="0.25">
      <c r="H162" s="3"/>
      <c r="I162" s="3"/>
    </row>
    <row r="163" spans="8:9" x14ac:dyDescent="0.25">
      <c r="H163" s="3"/>
      <c r="I163" s="3"/>
    </row>
    <row r="164" spans="8:9" x14ac:dyDescent="0.25">
      <c r="H164" s="3"/>
      <c r="I164" s="3"/>
    </row>
    <row r="165" spans="8:9" x14ac:dyDescent="0.25">
      <c r="H165" s="3"/>
      <c r="I165" s="3"/>
    </row>
    <row r="166" spans="8:9" x14ac:dyDescent="0.25">
      <c r="H166" s="3"/>
      <c r="I166" s="3"/>
    </row>
    <row r="167" spans="8:9" x14ac:dyDescent="0.25">
      <c r="H167" s="3"/>
      <c r="I167" s="3"/>
    </row>
    <row r="168" spans="8:9" x14ac:dyDescent="0.25">
      <c r="H168" s="3"/>
      <c r="I168" s="3"/>
    </row>
    <row r="169" spans="8:9" x14ac:dyDescent="0.25">
      <c r="H169" s="3"/>
      <c r="I169" s="3"/>
    </row>
    <row r="170" spans="8:9" x14ac:dyDescent="0.25">
      <c r="H170" s="3"/>
      <c r="I170" s="3"/>
    </row>
    <row r="171" spans="8:9" x14ac:dyDescent="0.25">
      <c r="H171" s="3"/>
      <c r="I171" s="3"/>
    </row>
    <row r="172" spans="8:9" x14ac:dyDescent="0.25">
      <c r="H172" s="3"/>
      <c r="I172" s="3"/>
    </row>
    <row r="173" spans="8:9" x14ac:dyDescent="0.25">
      <c r="H173" s="3"/>
      <c r="I173" s="3"/>
    </row>
    <row r="174" spans="8:9" x14ac:dyDescent="0.25">
      <c r="H174" s="3"/>
      <c r="I174" s="3"/>
    </row>
    <row r="175" spans="8:9" x14ac:dyDescent="0.25">
      <c r="H175" s="3"/>
      <c r="I175" s="3"/>
    </row>
    <row r="176" spans="8:9" x14ac:dyDescent="0.25">
      <c r="H176" s="3"/>
      <c r="I176" s="3"/>
    </row>
    <row r="177" spans="8:9" x14ac:dyDescent="0.25">
      <c r="H177" s="3"/>
      <c r="I177" s="3"/>
    </row>
    <row r="178" spans="8:9" x14ac:dyDescent="0.25">
      <c r="H178" s="3"/>
      <c r="I178" s="3"/>
    </row>
    <row r="179" spans="8:9" x14ac:dyDescent="0.25">
      <c r="H179" s="3"/>
      <c r="I179" s="3"/>
    </row>
    <row r="180" spans="8:9" x14ac:dyDescent="0.25">
      <c r="H180" s="3"/>
      <c r="I180" s="3"/>
    </row>
    <row r="181" spans="8:9" x14ac:dyDescent="0.25">
      <c r="H181" s="3"/>
      <c r="I181" s="3"/>
    </row>
    <row r="182" spans="8:9" x14ac:dyDescent="0.25">
      <c r="H182" s="3"/>
      <c r="I182" s="3"/>
    </row>
    <row r="183" spans="8:9" x14ac:dyDescent="0.25">
      <c r="H183" s="3"/>
      <c r="I183" s="3"/>
    </row>
    <row r="184" spans="8:9" x14ac:dyDescent="0.25">
      <c r="H184" s="3"/>
      <c r="I184" s="3"/>
    </row>
    <row r="185" spans="8:9" x14ac:dyDescent="0.25">
      <c r="H185" s="3"/>
      <c r="I185" s="3"/>
    </row>
    <row r="186" spans="8:9" x14ac:dyDescent="0.25">
      <c r="H186" s="3"/>
      <c r="I186" s="3"/>
    </row>
    <row r="187" spans="8:9" x14ac:dyDescent="0.25">
      <c r="H187" s="3"/>
      <c r="I187" s="3"/>
    </row>
    <row r="188" spans="8:9" x14ac:dyDescent="0.25">
      <c r="H188" s="3"/>
      <c r="I188" s="3"/>
    </row>
    <row r="189" spans="8:9" x14ac:dyDescent="0.25">
      <c r="H189" s="3"/>
      <c r="I189" s="3"/>
    </row>
    <row r="190" spans="8:9" x14ac:dyDescent="0.25">
      <c r="H190" s="3"/>
      <c r="I190" s="3"/>
    </row>
    <row r="191" spans="8:9" x14ac:dyDescent="0.25">
      <c r="H191" s="3"/>
      <c r="I191" s="3"/>
    </row>
    <row r="192" spans="8:9" x14ac:dyDescent="0.25">
      <c r="H192" s="3"/>
      <c r="I192" s="3"/>
    </row>
    <row r="193" spans="8:9" x14ac:dyDescent="0.25">
      <c r="H193" s="3"/>
      <c r="I193" s="3"/>
    </row>
    <row r="194" spans="8:9" x14ac:dyDescent="0.25">
      <c r="H194" s="3"/>
      <c r="I194" s="3"/>
    </row>
    <row r="195" spans="8:9" x14ac:dyDescent="0.25">
      <c r="H195" s="3"/>
      <c r="I195" s="3"/>
    </row>
    <row r="196" spans="8:9" x14ac:dyDescent="0.25">
      <c r="H196" s="3"/>
      <c r="I196" s="3"/>
    </row>
    <row r="197" spans="8:9" x14ac:dyDescent="0.25">
      <c r="H197" s="3"/>
      <c r="I197" s="3"/>
    </row>
    <row r="198" spans="8:9" x14ac:dyDescent="0.25">
      <c r="H198" s="3"/>
      <c r="I198" s="3"/>
    </row>
    <row r="199" spans="8:9" x14ac:dyDescent="0.25">
      <c r="H199" s="3"/>
      <c r="I199" s="3"/>
    </row>
    <row r="200" spans="8:9" x14ac:dyDescent="0.25">
      <c r="H200" s="3"/>
      <c r="I200" s="3"/>
    </row>
    <row r="201" spans="8:9" x14ac:dyDescent="0.25">
      <c r="H201" s="3"/>
      <c r="I201" s="3"/>
    </row>
    <row r="202" spans="8:9" x14ac:dyDescent="0.25">
      <c r="H202" s="3"/>
      <c r="I202" s="3"/>
    </row>
    <row r="203" spans="8:9" x14ac:dyDescent="0.25">
      <c r="H203" s="3"/>
      <c r="I203" s="3"/>
    </row>
    <row r="204" spans="8:9" x14ac:dyDescent="0.25">
      <c r="H204" s="3"/>
      <c r="I204" s="3"/>
    </row>
    <row r="205" spans="8:9" x14ac:dyDescent="0.25">
      <c r="H205" s="3"/>
      <c r="I205" s="3"/>
    </row>
    <row r="206" spans="8:9" x14ac:dyDescent="0.25">
      <c r="H206" s="3"/>
      <c r="I206" s="3"/>
    </row>
    <row r="207" spans="8:9" x14ac:dyDescent="0.25">
      <c r="H207" s="3"/>
      <c r="I207" s="3"/>
    </row>
    <row r="208" spans="8:9" x14ac:dyDescent="0.25">
      <c r="H208" s="3"/>
      <c r="I208" s="3"/>
    </row>
    <row r="209" spans="8:9" x14ac:dyDescent="0.25">
      <c r="H209" s="3"/>
      <c r="I209" s="3"/>
    </row>
    <row r="210" spans="8:9" x14ac:dyDescent="0.25">
      <c r="H210" s="3"/>
      <c r="I210" s="3"/>
    </row>
    <row r="211" spans="8:9" x14ac:dyDescent="0.25">
      <c r="H211" s="3"/>
      <c r="I211" s="3"/>
    </row>
    <row r="212" spans="8:9" x14ac:dyDescent="0.25">
      <c r="H212" s="3"/>
      <c r="I212" s="3"/>
    </row>
    <row r="213" spans="8:9" x14ac:dyDescent="0.25">
      <c r="H213" s="3"/>
      <c r="I213" s="3"/>
    </row>
    <row r="214" spans="8:9" x14ac:dyDescent="0.25">
      <c r="H214" s="3"/>
      <c r="I214" s="3"/>
    </row>
    <row r="215" spans="8:9" x14ac:dyDescent="0.25">
      <c r="H215" s="3"/>
      <c r="I215" s="3"/>
    </row>
    <row r="216" spans="8:9" x14ac:dyDescent="0.25">
      <c r="H216" s="3"/>
      <c r="I216" s="3"/>
    </row>
    <row r="217" spans="8:9" x14ac:dyDescent="0.25">
      <c r="H217" s="3"/>
      <c r="I217" s="3"/>
    </row>
    <row r="218" spans="8:9" x14ac:dyDescent="0.25">
      <c r="H218" s="3"/>
      <c r="I218" s="3"/>
    </row>
    <row r="219" spans="8:9" x14ac:dyDescent="0.25">
      <c r="H219" s="3"/>
      <c r="I219" s="3"/>
    </row>
    <row r="220" spans="8:9" x14ac:dyDescent="0.25">
      <c r="H220" s="3"/>
      <c r="I220" s="3"/>
    </row>
    <row r="221" spans="8:9" x14ac:dyDescent="0.25">
      <c r="H221" s="3"/>
      <c r="I221" s="3"/>
    </row>
    <row r="222" spans="8:9" x14ac:dyDescent="0.25">
      <c r="H222" s="3"/>
      <c r="I222" s="3"/>
    </row>
    <row r="223" spans="8:9" x14ac:dyDescent="0.25">
      <c r="H223" s="3"/>
      <c r="I223" s="3"/>
    </row>
    <row r="224" spans="8:9" x14ac:dyDescent="0.25">
      <c r="H224" s="3"/>
      <c r="I224" s="3"/>
    </row>
    <row r="225" spans="8:9" x14ac:dyDescent="0.25">
      <c r="H225" s="3"/>
      <c r="I225" s="3"/>
    </row>
    <row r="226" spans="8:9" x14ac:dyDescent="0.25">
      <c r="H226" s="3"/>
      <c r="I226" s="3"/>
    </row>
    <row r="227" spans="8:9" x14ac:dyDescent="0.25">
      <c r="H227" s="3"/>
      <c r="I227" s="3"/>
    </row>
    <row r="228" spans="8:9" x14ac:dyDescent="0.25">
      <c r="H228" s="3"/>
      <c r="I228" s="3"/>
    </row>
    <row r="229" spans="8:9" x14ac:dyDescent="0.25">
      <c r="H229" s="3"/>
      <c r="I229" s="3"/>
    </row>
    <row r="230" spans="8:9" x14ac:dyDescent="0.25">
      <c r="H230" s="3"/>
      <c r="I230" s="3"/>
    </row>
    <row r="231" spans="8:9" x14ac:dyDescent="0.25">
      <c r="H231" s="3"/>
      <c r="I231" s="3"/>
    </row>
    <row r="232" spans="8:9" x14ac:dyDescent="0.25">
      <c r="H232" s="3"/>
      <c r="I232" s="3"/>
    </row>
    <row r="233" spans="8:9" x14ac:dyDescent="0.25">
      <c r="H233" s="3"/>
      <c r="I233" s="3"/>
    </row>
    <row r="234" spans="8:9" x14ac:dyDescent="0.25">
      <c r="H234" s="3"/>
      <c r="I234" s="3"/>
    </row>
    <row r="235" spans="8:9" x14ac:dyDescent="0.25">
      <c r="H235" s="3"/>
      <c r="I235" s="3"/>
    </row>
    <row r="236" spans="8:9" x14ac:dyDescent="0.25">
      <c r="H236" s="3"/>
      <c r="I236" s="3"/>
    </row>
    <row r="237" spans="8:9" x14ac:dyDescent="0.25">
      <c r="H237" s="3"/>
      <c r="I237" s="3"/>
    </row>
    <row r="238" spans="8:9" x14ac:dyDescent="0.25">
      <c r="H238" s="3"/>
      <c r="I238" s="3"/>
    </row>
    <row r="239" spans="8:9" x14ac:dyDescent="0.25">
      <c r="H239" s="3"/>
      <c r="I239" s="3"/>
    </row>
    <row r="240" spans="8:9" x14ac:dyDescent="0.25">
      <c r="H240" s="3"/>
      <c r="I240" s="3"/>
    </row>
    <row r="241" spans="8:9" x14ac:dyDescent="0.25">
      <c r="H241" s="3"/>
      <c r="I241" s="3"/>
    </row>
    <row r="242" spans="8:9" x14ac:dyDescent="0.25">
      <c r="H242" s="3"/>
      <c r="I242" s="3"/>
    </row>
    <row r="243" spans="8:9" x14ac:dyDescent="0.25">
      <c r="H243" s="3"/>
      <c r="I243" s="3"/>
    </row>
    <row r="244" spans="8:9" x14ac:dyDescent="0.25">
      <c r="H244" s="3"/>
      <c r="I244" s="3"/>
    </row>
    <row r="245" spans="8:9" x14ac:dyDescent="0.25">
      <c r="H245" s="3"/>
      <c r="I245" s="3"/>
    </row>
    <row r="246" spans="8:9" x14ac:dyDescent="0.25">
      <c r="H246" s="3"/>
      <c r="I246" s="3"/>
    </row>
    <row r="247" spans="8:9" x14ac:dyDescent="0.25">
      <c r="H247" s="3"/>
      <c r="I247" s="3"/>
    </row>
    <row r="248" spans="8:9" x14ac:dyDescent="0.25">
      <c r="H248" s="3"/>
      <c r="I248" s="3"/>
    </row>
    <row r="249" spans="8:9" x14ac:dyDescent="0.25">
      <c r="H249" s="3"/>
      <c r="I249" s="3"/>
    </row>
    <row r="250" spans="8:9" x14ac:dyDescent="0.25">
      <c r="H250" s="3"/>
      <c r="I250" s="3"/>
    </row>
    <row r="251" spans="8:9" x14ac:dyDescent="0.25">
      <c r="H251" s="3"/>
      <c r="I251" s="3"/>
    </row>
    <row r="252" spans="8:9" x14ac:dyDescent="0.25">
      <c r="H252" s="3"/>
      <c r="I252" s="3"/>
    </row>
    <row r="253" spans="8:9" x14ac:dyDescent="0.25">
      <c r="H253" s="3"/>
      <c r="I253" s="3"/>
    </row>
    <row r="254" spans="8:9" x14ac:dyDescent="0.25">
      <c r="H254" s="3"/>
      <c r="I254" s="3"/>
    </row>
    <row r="255" spans="8:9" x14ac:dyDescent="0.25">
      <c r="H255" s="3"/>
      <c r="I255" s="3"/>
    </row>
    <row r="256" spans="8:9" x14ac:dyDescent="0.25">
      <c r="H256" s="3"/>
      <c r="I256" s="3"/>
    </row>
    <row r="257" spans="8:9" x14ac:dyDescent="0.25">
      <c r="H257" s="3"/>
      <c r="I257" s="3"/>
    </row>
    <row r="258" spans="8:9" x14ac:dyDescent="0.25">
      <c r="H258" s="3"/>
      <c r="I258" s="3"/>
    </row>
    <row r="259" spans="8:9" x14ac:dyDescent="0.25">
      <c r="H259" s="3"/>
      <c r="I259" s="3"/>
    </row>
    <row r="260" spans="8:9" x14ac:dyDescent="0.25">
      <c r="H260" s="3"/>
      <c r="I260" s="3"/>
    </row>
    <row r="261" spans="8:9" x14ac:dyDescent="0.25">
      <c r="H261" s="3"/>
      <c r="I261" s="3"/>
    </row>
    <row r="262" spans="8:9" x14ac:dyDescent="0.25">
      <c r="H262" s="3"/>
      <c r="I262" s="3"/>
    </row>
    <row r="263" spans="8:9" x14ac:dyDescent="0.25">
      <c r="H263" s="3"/>
      <c r="I263" s="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1"/>
  <sheetViews>
    <sheetView workbookViewId="0"/>
  </sheetViews>
  <sheetFormatPr defaultRowHeight="15" x14ac:dyDescent="0.25"/>
  <sheetData>
    <row r="1" spans="2:7" x14ac:dyDescent="0.25">
      <c r="B1" t="s">
        <v>0</v>
      </c>
      <c r="F1" t="s">
        <v>1</v>
      </c>
    </row>
    <row r="2" spans="2:7" x14ac:dyDescent="0.25">
      <c r="B2" t="s">
        <v>71</v>
      </c>
      <c r="C2" t="s">
        <v>72</v>
      </c>
      <c r="D2" s="1">
        <v>43861.431805555556</v>
      </c>
      <c r="F2" t="s">
        <v>73</v>
      </c>
    </row>
    <row r="3" spans="2:7" x14ac:dyDescent="0.25">
      <c r="B3" t="s">
        <v>86</v>
      </c>
      <c r="C3" t="s">
        <v>87</v>
      </c>
      <c r="D3" s="2">
        <v>43861</v>
      </c>
      <c r="F3" t="s">
        <v>74</v>
      </c>
      <c r="G3">
        <v>854</v>
      </c>
    </row>
    <row r="4" spans="2:7" x14ac:dyDescent="0.25">
      <c r="B4" t="s">
        <v>88</v>
      </c>
      <c r="C4" t="s">
        <v>89</v>
      </c>
      <c r="D4" t="s">
        <v>8</v>
      </c>
      <c r="F4" t="s">
        <v>75</v>
      </c>
      <c r="G4" t="s">
        <v>76</v>
      </c>
    </row>
    <row r="5" spans="2:7" x14ac:dyDescent="0.25">
      <c r="F5" t="s">
        <v>77</v>
      </c>
      <c r="G5" t="s">
        <v>78</v>
      </c>
    </row>
    <row r="6" spans="2:7" x14ac:dyDescent="0.25">
      <c r="F6" t="s">
        <v>79</v>
      </c>
      <c r="G6">
        <v>0</v>
      </c>
    </row>
    <row r="7" spans="2:7" x14ac:dyDescent="0.25">
      <c r="F7" t="s">
        <v>80</v>
      </c>
      <c r="G7" t="s">
        <v>81</v>
      </c>
    </row>
    <row r="8" spans="2:7" x14ac:dyDescent="0.25">
      <c r="F8" t="s">
        <v>82</v>
      </c>
    </row>
    <row r="9" spans="2:7" x14ac:dyDescent="0.25">
      <c r="F9" t="s">
        <v>83</v>
      </c>
    </row>
    <row r="10" spans="2:7" x14ac:dyDescent="0.25">
      <c r="F10" t="s">
        <v>84</v>
      </c>
    </row>
    <row r="11" spans="2:7" x14ac:dyDescent="0.25">
      <c r="F11"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63"/>
  <sheetViews>
    <sheetView tabSelected="1" zoomScale="90" zoomScaleNormal="90" workbookViewId="0">
      <selection activeCell="R8" sqref="R8"/>
    </sheetView>
  </sheetViews>
  <sheetFormatPr defaultRowHeight="15" x14ac:dyDescent="0.25"/>
  <cols>
    <col min="1" max="1" width="16.85546875" customWidth="1"/>
    <col min="2" max="2" width="37.5703125" customWidth="1"/>
    <col min="3" max="3" width="14.140625" customWidth="1"/>
    <col min="4" max="4" width="11.5703125" customWidth="1"/>
    <col min="5" max="5" width="13.85546875" style="10" customWidth="1"/>
    <col min="6" max="6" width="12.7109375" style="10" customWidth="1"/>
    <col min="7" max="7" width="12.5703125" customWidth="1"/>
    <col min="8" max="18" width="14.7109375" customWidth="1"/>
    <col min="19" max="19" width="14.28515625" customWidth="1"/>
    <col min="20" max="23" width="17.7109375" customWidth="1"/>
  </cols>
  <sheetData>
    <row r="1" spans="1:17" ht="42.75" customHeight="1" x14ac:dyDescent="0.25"/>
    <row r="2" spans="1:17" ht="42.75" customHeight="1" x14ac:dyDescent="0.25"/>
    <row r="3" spans="1:17" ht="42.75" customHeight="1" x14ac:dyDescent="0.25"/>
    <row r="5" spans="1:17" ht="23.25" x14ac:dyDescent="0.35">
      <c r="A5" s="13" t="str">
        <f>Data!X2</f>
        <v>Sample Company Limited</v>
      </c>
      <c r="D5" s="16" t="str">
        <f>"Run Date/Time  "&amp;TEXT(Parameters!PARAM_RUN_ON,"dd mmm yyyy hh:mm")</f>
        <v>Run Date/Time  31 Jan 2020 10:21</v>
      </c>
    </row>
    <row r="6" spans="1:17" ht="15.75" x14ac:dyDescent="0.25">
      <c r="A6" s="14" t="s">
        <v>44</v>
      </c>
    </row>
    <row r="8" spans="1:17" x14ac:dyDescent="0.25">
      <c r="A8" s="15" t="s">
        <v>31</v>
      </c>
      <c r="B8" s="17">
        <f>Parameters!D3</f>
        <v>43861</v>
      </c>
      <c r="K8" s="9"/>
      <c r="L8" s="3"/>
    </row>
    <row r="9" spans="1:17" x14ac:dyDescent="0.25">
      <c r="A9" s="15" t="s">
        <v>35</v>
      </c>
      <c r="B9" s="17" t="str">
        <f>Parameters!D4</f>
        <v>Due Date</v>
      </c>
      <c r="K9" s="9"/>
      <c r="L9" s="11"/>
    </row>
    <row r="10" spans="1:17" x14ac:dyDescent="0.25">
      <c r="A10" s="15" t="s">
        <v>69</v>
      </c>
      <c r="B10" s="18" t="str">
        <f>Data!Y2</f>
        <v>CAD</v>
      </c>
    </row>
    <row r="12" spans="1:17" x14ac:dyDescent="0.25">
      <c r="A12" s="7" t="s">
        <v>68</v>
      </c>
      <c r="B12" t="s">
        <v>32</v>
      </c>
    </row>
    <row r="14" spans="1:17" x14ac:dyDescent="0.25">
      <c r="E14"/>
      <c r="F14"/>
      <c r="H14" s="7" t="s">
        <v>22</v>
      </c>
    </row>
    <row r="15" spans="1:17" x14ac:dyDescent="0.25">
      <c r="A15" s="7" t="s">
        <v>51</v>
      </c>
      <c r="B15" s="7" t="s">
        <v>52</v>
      </c>
      <c r="C15" s="7" t="s">
        <v>23</v>
      </c>
      <c r="D15" s="7" t="s">
        <v>5</v>
      </c>
      <c r="E15" s="7" t="s">
        <v>6</v>
      </c>
      <c r="F15" s="8" t="s">
        <v>7</v>
      </c>
      <c r="G15" s="8" t="s">
        <v>8</v>
      </c>
      <c r="H15" s="5" t="s">
        <v>24</v>
      </c>
      <c r="I15" s="5" t="s">
        <v>70</v>
      </c>
      <c r="J15" s="5" t="s">
        <v>25</v>
      </c>
      <c r="K15" s="5" t="s">
        <v>26</v>
      </c>
      <c r="L15" s="5" t="s">
        <v>27</v>
      </c>
      <c r="M15" s="5" t="s">
        <v>28</v>
      </c>
      <c r="N15" s="5" t="s">
        <v>29</v>
      </c>
      <c r="O15" s="5" t="s">
        <v>30</v>
      </c>
      <c r="P15" s="5" t="s">
        <v>45</v>
      </c>
      <c r="Q15" s="5" t="s">
        <v>46</v>
      </c>
    </row>
    <row r="16" spans="1:17" x14ac:dyDescent="0.25">
      <c r="A16" t="s">
        <v>90</v>
      </c>
      <c r="B16" t="s">
        <v>91</v>
      </c>
      <c r="C16" t="s">
        <v>93</v>
      </c>
      <c r="E16"/>
      <c r="F16"/>
      <c r="H16" s="6"/>
      <c r="I16" s="6"/>
      <c r="J16" s="6"/>
      <c r="K16" s="6"/>
      <c r="L16" s="6"/>
      <c r="M16" s="6"/>
      <c r="N16" s="6"/>
      <c r="O16" s="6"/>
      <c r="P16" s="6"/>
      <c r="Q16" s="6"/>
    </row>
    <row r="17" spans="1:17" x14ac:dyDescent="0.25">
      <c r="D17" t="s">
        <v>95</v>
      </c>
      <c r="E17" t="s">
        <v>96</v>
      </c>
      <c r="F17" s="3">
        <v>43598</v>
      </c>
      <c r="G17" s="3">
        <v>43628</v>
      </c>
      <c r="H17" s="6">
        <v>0</v>
      </c>
      <c r="I17" s="6">
        <v>0</v>
      </c>
      <c r="J17" s="6">
        <v>0</v>
      </c>
      <c r="K17" s="6">
        <v>0</v>
      </c>
      <c r="L17" s="6">
        <v>0</v>
      </c>
      <c r="M17" s="6">
        <v>0</v>
      </c>
      <c r="N17" s="6">
        <v>392.69</v>
      </c>
      <c r="O17" s="6">
        <v>0</v>
      </c>
      <c r="P17" s="6">
        <v>392.69</v>
      </c>
      <c r="Q17" s="6">
        <v>283.18</v>
      </c>
    </row>
    <row r="18" spans="1:17" x14ac:dyDescent="0.25">
      <c r="D18" t="s">
        <v>95</v>
      </c>
      <c r="E18" t="s">
        <v>105</v>
      </c>
      <c r="F18" s="3">
        <v>43687</v>
      </c>
      <c r="G18" s="3">
        <v>43717</v>
      </c>
      <c r="H18" s="6">
        <v>0</v>
      </c>
      <c r="I18" s="6">
        <v>0</v>
      </c>
      <c r="J18" s="6">
        <v>0</v>
      </c>
      <c r="K18" s="6">
        <v>0</v>
      </c>
      <c r="L18" s="6">
        <v>0</v>
      </c>
      <c r="M18" s="6">
        <v>393.73</v>
      </c>
      <c r="N18" s="6">
        <v>0</v>
      </c>
      <c r="O18" s="6">
        <v>0</v>
      </c>
      <c r="P18" s="6">
        <v>393.73</v>
      </c>
      <c r="Q18" s="6">
        <v>283.18</v>
      </c>
    </row>
    <row r="19" spans="1:17" x14ac:dyDescent="0.25">
      <c r="D19" t="s">
        <v>95</v>
      </c>
      <c r="E19" t="s">
        <v>107</v>
      </c>
      <c r="F19" s="3">
        <v>43750</v>
      </c>
      <c r="G19" s="3">
        <v>43780</v>
      </c>
      <c r="H19" s="6">
        <v>0</v>
      </c>
      <c r="I19" s="6">
        <v>0</v>
      </c>
      <c r="J19" s="6">
        <v>0</v>
      </c>
      <c r="K19" s="6">
        <v>132.12</v>
      </c>
      <c r="L19" s="6">
        <v>0</v>
      </c>
      <c r="M19" s="6">
        <v>0</v>
      </c>
      <c r="N19" s="6">
        <v>0</v>
      </c>
      <c r="O19" s="6">
        <v>0</v>
      </c>
      <c r="P19" s="6">
        <v>132.12</v>
      </c>
      <c r="Q19" s="6">
        <v>95.87</v>
      </c>
    </row>
    <row r="20" spans="1:17" x14ac:dyDescent="0.25">
      <c r="D20" t="s">
        <v>95</v>
      </c>
      <c r="E20" t="s">
        <v>109</v>
      </c>
      <c r="F20" s="3">
        <v>43800</v>
      </c>
      <c r="G20" s="3">
        <v>43830</v>
      </c>
      <c r="H20" s="6">
        <v>0</v>
      </c>
      <c r="I20" s="6">
        <v>0</v>
      </c>
      <c r="J20" s="6">
        <v>974.09</v>
      </c>
      <c r="K20" s="6">
        <v>0</v>
      </c>
      <c r="L20" s="6">
        <v>0</v>
      </c>
      <c r="M20" s="6">
        <v>0</v>
      </c>
      <c r="N20" s="6">
        <v>0</v>
      </c>
      <c r="O20" s="6">
        <v>0</v>
      </c>
      <c r="P20" s="6">
        <v>1387.2</v>
      </c>
      <c r="Q20" s="6">
        <v>974.09</v>
      </c>
    </row>
    <row r="21" spans="1:17" x14ac:dyDescent="0.25">
      <c r="D21" t="s">
        <v>95</v>
      </c>
      <c r="E21" t="s">
        <v>115</v>
      </c>
      <c r="F21" s="3">
        <v>43466</v>
      </c>
      <c r="G21" s="3">
        <v>43475</v>
      </c>
      <c r="H21" s="6">
        <v>0</v>
      </c>
      <c r="I21" s="6">
        <v>0</v>
      </c>
      <c r="J21" s="6">
        <v>0</v>
      </c>
      <c r="K21" s="6">
        <v>0</v>
      </c>
      <c r="L21" s="6">
        <v>0</v>
      </c>
      <c r="M21" s="6">
        <v>0</v>
      </c>
      <c r="N21" s="6">
        <v>0</v>
      </c>
      <c r="O21" s="6">
        <v>2533.16</v>
      </c>
      <c r="P21" s="6">
        <v>2533.16</v>
      </c>
      <c r="Q21" s="6">
        <v>1848.62</v>
      </c>
    </row>
    <row r="22" spans="1:17" x14ac:dyDescent="0.25">
      <c r="D22" t="s">
        <v>111</v>
      </c>
      <c r="E22" t="s">
        <v>112</v>
      </c>
      <c r="F22" s="3">
        <v>43528</v>
      </c>
      <c r="G22" s="3">
        <v>43528</v>
      </c>
      <c r="H22" s="6">
        <v>0</v>
      </c>
      <c r="I22" s="6">
        <v>0</v>
      </c>
      <c r="J22" s="6">
        <v>0</v>
      </c>
      <c r="K22" s="6">
        <v>0</v>
      </c>
      <c r="L22" s="6">
        <v>0</v>
      </c>
      <c r="M22" s="6">
        <v>0</v>
      </c>
      <c r="N22" s="6">
        <v>-126.68</v>
      </c>
      <c r="O22" s="6">
        <v>0</v>
      </c>
      <c r="P22" s="6">
        <v>-126.68</v>
      </c>
      <c r="Q22" s="6">
        <v>-92.56</v>
      </c>
    </row>
    <row r="23" spans="1:17" x14ac:dyDescent="0.25">
      <c r="D23" t="s">
        <v>117</v>
      </c>
      <c r="E23" t="s">
        <v>118</v>
      </c>
      <c r="F23" s="3">
        <v>43503</v>
      </c>
      <c r="G23" s="3">
        <v>43503</v>
      </c>
      <c r="H23" s="6">
        <v>0</v>
      </c>
      <c r="I23" s="6">
        <v>0</v>
      </c>
      <c r="J23" s="6">
        <v>0</v>
      </c>
      <c r="K23" s="6">
        <v>0</v>
      </c>
      <c r="L23" s="6">
        <v>0</v>
      </c>
      <c r="M23" s="6">
        <v>0</v>
      </c>
      <c r="N23" s="6">
        <v>120.33</v>
      </c>
      <c r="O23" s="6">
        <v>0</v>
      </c>
      <c r="P23" s="6">
        <v>120.33</v>
      </c>
      <c r="Q23" s="6">
        <v>92.69</v>
      </c>
    </row>
    <row r="24" spans="1:17" x14ac:dyDescent="0.25">
      <c r="A24" t="s">
        <v>121</v>
      </c>
      <c r="B24" t="s">
        <v>122</v>
      </c>
      <c r="C24" t="s">
        <v>93</v>
      </c>
      <c r="E24"/>
      <c r="F24"/>
      <c r="H24" s="6"/>
      <c r="I24" s="6"/>
      <c r="J24" s="6"/>
      <c r="K24" s="6"/>
      <c r="L24" s="6"/>
      <c r="M24" s="6"/>
      <c r="N24" s="6"/>
      <c r="O24" s="6"/>
      <c r="P24" s="6"/>
      <c r="Q24" s="6"/>
    </row>
    <row r="25" spans="1:17" x14ac:dyDescent="0.25">
      <c r="D25" t="s">
        <v>95</v>
      </c>
      <c r="E25" t="s">
        <v>124</v>
      </c>
      <c r="F25" s="3">
        <v>43593</v>
      </c>
      <c r="G25" s="3">
        <v>43623</v>
      </c>
      <c r="H25" s="6">
        <v>0</v>
      </c>
      <c r="I25" s="6">
        <v>0</v>
      </c>
      <c r="J25" s="6">
        <v>0</v>
      </c>
      <c r="K25" s="6">
        <v>0</v>
      </c>
      <c r="L25" s="6">
        <v>0</v>
      </c>
      <c r="M25" s="6">
        <v>0</v>
      </c>
      <c r="N25" s="6">
        <v>261.10000000000002</v>
      </c>
      <c r="O25" s="6">
        <v>0</v>
      </c>
      <c r="P25" s="6">
        <v>261.10000000000002</v>
      </c>
      <c r="Q25" s="6">
        <v>188.79</v>
      </c>
    </row>
    <row r="26" spans="1:17" x14ac:dyDescent="0.25">
      <c r="D26" t="s">
        <v>95</v>
      </c>
      <c r="E26" t="s">
        <v>125</v>
      </c>
      <c r="F26" s="3">
        <v>43684</v>
      </c>
      <c r="G26" s="3">
        <v>43714</v>
      </c>
      <c r="H26" s="6">
        <v>0</v>
      </c>
      <c r="I26" s="6">
        <v>0</v>
      </c>
      <c r="J26" s="6">
        <v>0</v>
      </c>
      <c r="K26" s="6">
        <v>0</v>
      </c>
      <c r="L26" s="6">
        <v>0</v>
      </c>
      <c r="M26" s="6">
        <v>261.91000000000003</v>
      </c>
      <c r="N26" s="6">
        <v>0</v>
      </c>
      <c r="O26" s="6">
        <v>0</v>
      </c>
      <c r="P26" s="6">
        <v>261.91000000000003</v>
      </c>
      <c r="Q26" s="6">
        <v>188.79</v>
      </c>
    </row>
    <row r="27" spans="1:17" x14ac:dyDescent="0.25">
      <c r="D27" t="s">
        <v>95</v>
      </c>
      <c r="E27" t="s">
        <v>126</v>
      </c>
      <c r="F27" s="3">
        <v>43800</v>
      </c>
      <c r="G27" s="3">
        <v>43830</v>
      </c>
      <c r="H27" s="6">
        <v>0</v>
      </c>
      <c r="I27" s="6">
        <v>0</v>
      </c>
      <c r="J27" s="6">
        <v>687.82</v>
      </c>
      <c r="K27" s="6">
        <v>0</v>
      </c>
      <c r="L27" s="6">
        <v>0</v>
      </c>
      <c r="M27" s="6">
        <v>0</v>
      </c>
      <c r="N27" s="6">
        <v>0</v>
      </c>
      <c r="O27" s="6">
        <v>0</v>
      </c>
      <c r="P27" s="6">
        <v>979.52</v>
      </c>
      <c r="Q27" s="6">
        <v>687.82</v>
      </c>
    </row>
    <row r="28" spans="1:17" x14ac:dyDescent="0.25">
      <c r="D28" t="s">
        <v>95</v>
      </c>
      <c r="E28" t="s">
        <v>127</v>
      </c>
      <c r="F28" s="3">
        <v>43466</v>
      </c>
      <c r="G28" s="3">
        <v>43475</v>
      </c>
      <c r="H28" s="6">
        <v>0</v>
      </c>
      <c r="I28" s="6">
        <v>0</v>
      </c>
      <c r="J28" s="6">
        <v>0</v>
      </c>
      <c r="K28" s="6">
        <v>0</v>
      </c>
      <c r="L28" s="6">
        <v>0</v>
      </c>
      <c r="M28" s="6">
        <v>0</v>
      </c>
      <c r="N28" s="6">
        <v>0</v>
      </c>
      <c r="O28" s="6">
        <v>1392.89</v>
      </c>
      <c r="P28" s="6">
        <v>1392.89</v>
      </c>
      <c r="Q28" s="6">
        <v>1016.48</v>
      </c>
    </row>
    <row r="29" spans="1:17" x14ac:dyDescent="0.25">
      <c r="D29" t="s">
        <v>95</v>
      </c>
      <c r="E29" t="s">
        <v>128</v>
      </c>
      <c r="F29" s="3">
        <v>43525</v>
      </c>
      <c r="G29" s="3">
        <v>43555</v>
      </c>
      <c r="H29" s="6">
        <v>0</v>
      </c>
      <c r="I29" s="6">
        <v>0</v>
      </c>
      <c r="J29" s="6">
        <v>0</v>
      </c>
      <c r="K29" s="6">
        <v>0</v>
      </c>
      <c r="L29" s="6">
        <v>0</v>
      </c>
      <c r="M29" s="6">
        <v>0</v>
      </c>
      <c r="N29" s="6">
        <v>20663.68</v>
      </c>
      <c r="O29" s="6">
        <v>0</v>
      </c>
      <c r="P29" s="6">
        <v>20663.68</v>
      </c>
      <c r="Q29" s="6">
        <v>15106.13</v>
      </c>
    </row>
    <row r="30" spans="1:17" x14ac:dyDescent="0.25">
      <c r="D30" t="s">
        <v>95</v>
      </c>
      <c r="E30" t="s">
        <v>224</v>
      </c>
      <c r="F30" s="3">
        <v>43750</v>
      </c>
      <c r="G30" s="3">
        <v>43763</v>
      </c>
      <c r="H30" s="6">
        <v>0</v>
      </c>
      <c r="I30" s="6">
        <v>0</v>
      </c>
      <c r="J30" s="6">
        <v>0</v>
      </c>
      <c r="K30" s="6">
        <v>0</v>
      </c>
      <c r="L30" s="6">
        <v>69.36</v>
      </c>
      <c r="M30" s="6">
        <v>0</v>
      </c>
      <c r="N30" s="6">
        <v>0</v>
      </c>
      <c r="O30" s="6">
        <v>0</v>
      </c>
      <c r="P30" s="6">
        <v>69.36</v>
      </c>
      <c r="Q30" s="6">
        <v>50.33</v>
      </c>
    </row>
    <row r="31" spans="1:17" x14ac:dyDescent="0.25">
      <c r="A31" t="s">
        <v>129</v>
      </c>
      <c r="B31" t="s">
        <v>130</v>
      </c>
      <c r="C31" t="s">
        <v>93</v>
      </c>
      <c r="E31"/>
      <c r="F31"/>
      <c r="H31" s="6"/>
      <c r="I31" s="6"/>
      <c r="J31" s="6"/>
      <c r="K31" s="6"/>
      <c r="L31" s="6"/>
      <c r="M31" s="6"/>
      <c r="N31" s="6"/>
      <c r="O31" s="6"/>
      <c r="P31" s="6"/>
      <c r="Q31" s="6"/>
    </row>
    <row r="32" spans="1:17" x14ac:dyDescent="0.25">
      <c r="D32" t="s">
        <v>95</v>
      </c>
      <c r="E32" t="s">
        <v>139</v>
      </c>
      <c r="F32" s="3">
        <v>43498</v>
      </c>
      <c r="G32" s="3">
        <v>43511</v>
      </c>
      <c r="H32" s="6">
        <v>0</v>
      </c>
      <c r="I32" s="6">
        <v>0</v>
      </c>
      <c r="J32" s="6">
        <v>0</v>
      </c>
      <c r="K32" s="6">
        <v>0</v>
      </c>
      <c r="L32" s="6">
        <v>0</v>
      </c>
      <c r="M32" s="6">
        <v>0</v>
      </c>
      <c r="N32" s="6">
        <v>356.38</v>
      </c>
      <c r="O32" s="6">
        <v>0</v>
      </c>
      <c r="P32" s="6">
        <v>356.38</v>
      </c>
      <c r="Q32" s="6">
        <v>264.61</v>
      </c>
    </row>
    <row r="33" spans="1:17" x14ac:dyDescent="0.25">
      <c r="D33" t="s">
        <v>95</v>
      </c>
      <c r="E33" t="s">
        <v>140</v>
      </c>
      <c r="F33" s="3">
        <v>43466</v>
      </c>
      <c r="G33" s="3">
        <v>43480</v>
      </c>
      <c r="H33" s="6">
        <v>0</v>
      </c>
      <c r="I33" s="6">
        <v>0</v>
      </c>
      <c r="J33" s="6">
        <v>0</v>
      </c>
      <c r="K33" s="6">
        <v>0</v>
      </c>
      <c r="L33" s="6">
        <v>0</v>
      </c>
      <c r="M33" s="6">
        <v>0</v>
      </c>
      <c r="N33" s="6">
        <v>0</v>
      </c>
      <c r="O33" s="6">
        <v>145207.46</v>
      </c>
      <c r="P33" s="6">
        <v>145207.46</v>
      </c>
      <c r="Q33" s="6">
        <v>105967.65</v>
      </c>
    </row>
    <row r="34" spans="1:17" x14ac:dyDescent="0.25">
      <c r="D34" t="s">
        <v>95</v>
      </c>
      <c r="E34" t="s">
        <v>225</v>
      </c>
      <c r="F34" s="3">
        <v>43800</v>
      </c>
      <c r="G34" s="3">
        <v>43814</v>
      </c>
      <c r="H34" s="6">
        <v>0</v>
      </c>
      <c r="I34" s="6">
        <v>0</v>
      </c>
      <c r="J34" s="6">
        <v>1123.08</v>
      </c>
      <c r="K34" s="6">
        <v>0</v>
      </c>
      <c r="L34" s="6">
        <v>0</v>
      </c>
      <c r="M34" s="6">
        <v>0</v>
      </c>
      <c r="N34" s="6">
        <v>0</v>
      </c>
      <c r="O34" s="6">
        <v>0</v>
      </c>
      <c r="P34" s="6">
        <v>1599.38</v>
      </c>
      <c r="Q34" s="6">
        <v>1123.08</v>
      </c>
    </row>
    <row r="35" spans="1:17" x14ac:dyDescent="0.25">
      <c r="D35" t="s">
        <v>95</v>
      </c>
      <c r="E35" t="s">
        <v>226</v>
      </c>
      <c r="F35" s="3">
        <v>43834</v>
      </c>
      <c r="G35" s="3">
        <v>43845</v>
      </c>
      <c r="H35" s="6">
        <v>0</v>
      </c>
      <c r="I35" s="6">
        <v>2791.15</v>
      </c>
      <c r="J35" s="6">
        <v>0</v>
      </c>
      <c r="K35" s="6">
        <v>0</v>
      </c>
      <c r="L35" s="6">
        <v>0</v>
      </c>
      <c r="M35" s="6">
        <v>0</v>
      </c>
      <c r="N35" s="6">
        <v>0</v>
      </c>
      <c r="O35" s="6">
        <v>0</v>
      </c>
      <c r="P35" s="6">
        <v>2791.15</v>
      </c>
      <c r="Q35" s="6">
        <v>1958.98</v>
      </c>
    </row>
    <row r="36" spans="1:17" x14ac:dyDescent="0.25">
      <c r="D36" t="s">
        <v>111</v>
      </c>
      <c r="E36" t="s">
        <v>132</v>
      </c>
      <c r="F36" s="3">
        <v>43834</v>
      </c>
      <c r="G36" s="3">
        <v>43834</v>
      </c>
      <c r="H36" s="6">
        <v>0</v>
      </c>
      <c r="I36" s="6">
        <v>-185.05</v>
      </c>
      <c r="J36" s="6">
        <v>0</v>
      </c>
      <c r="K36" s="6">
        <v>0</v>
      </c>
      <c r="L36" s="6">
        <v>0</v>
      </c>
      <c r="M36" s="6">
        <v>0</v>
      </c>
      <c r="N36" s="6">
        <v>0</v>
      </c>
      <c r="O36" s="6">
        <v>0</v>
      </c>
      <c r="P36" s="6">
        <v>-185.05</v>
      </c>
      <c r="Q36" s="6">
        <v>-129.88</v>
      </c>
    </row>
    <row r="37" spans="1:17" x14ac:dyDescent="0.25">
      <c r="D37" t="s">
        <v>136</v>
      </c>
      <c r="E37" t="s">
        <v>137</v>
      </c>
      <c r="F37" s="3">
        <v>43831</v>
      </c>
      <c r="G37" s="3">
        <v>43831</v>
      </c>
      <c r="H37" s="6">
        <v>0</v>
      </c>
      <c r="I37" s="6">
        <v>-1429.2</v>
      </c>
      <c r="J37" s="6">
        <v>0</v>
      </c>
      <c r="K37" s="6">
        <v>0</v>
      </c>
      <c r="L37" s="6">
        <v>0</v>
      </c>
      <c r="M37" s="6">
        <v>0</v>
      </c>
      <c r="N37" s="6">
        <v>0</v>
      </c>
      <c r="O37" s="6">
        <v>0</v>
      </c>
      <c r="P37" s="6">
        <v>-1429.2</v>
      </c>
      <c r="Q37" s="6">
        <v>-1000</v>
      </c>
    </row>
    <row r="38" spans="1:17" x14ac:dyDescent="0.25">
      <c r="A38" t="s">
        <v>141</v>
      </c>
      <c r="B38" t="s">
        <v>142</v>
      </c>
      <c r="C38" t="s">
        <v>93</v>
      </c>
      <c r="E38"/>
      <c r="F38"/>
      <c r="H38" s="6"/>
      <c r="I38" s="6"/>
      <c r="J38" s="6"/>
      <c r="K38" s="6"/>
      <c r="L38" s="6"/>
      <c r="M38" s="6"/>
      <c r="N38" s="6"/>
      <c r="O38" s="6"/>
      <c r="P38" s="6"/>
      <c r="Q38" s="6"/>
    </row>
    <row r="39" spans="1:17" x14ac:dyDescent="0.25">
      <c r="D39" t="s">
        <v>95</v>
      </c>
      <c r="E39" t="s">
        <v>144</v>
      </c>
      <c r="F39" s="3">
        <v>43712</v>
      </c>
      <c r="G39" s="3">
        <v>43723</v>
      </c>
      <c r="H39" s="6">
        <v>0</v>
      </c>
      <c r="I39" s="6">
        <v>0</v>
      </c>
      <c r="J39" s="6">
        <v>0</v>
      </c>
      <c r="K39" s="6">
        <v>0</v>
      </c>
      <c r="L39" s="6">
        <v>0</v>
      </c>
      <c r="M39" s="6">
        <v>92.72</v>
      </c>
      <c r="N39" s="6">
        <v>0</v>
      </c>
      <c r="O39" s="6">
        <v>0</v>
      </c>
      <c r="P39" s="6">
        <v>92.72</v>
      </c>
      <c r="Q39" s="6">
        <v>66.959999999999994</v>
      </c>
    </row>
    <row r="40" spans="1:17" x14ac:dyDescent="0.25">
      <c r="D40" t="s">
        <v>95</v>
      </c>
      <c r="E40" t="s">
        <v>146</v>
      </c>
      <c r="F40" s="3">
        <v>43712</v>
      </c>
      <c r="G40" s="3">
        <v>43723</v>
      </c>
      <c r="H40" s="6">
        <v>0</v>
      </c>
      <c r="I40" s="6">
        <v>0</v>
      </c>
      <c r="J40" s="6">
        <v>0</v>
      </c>
      <c r="K40" s="6">
        <v>0</v>
      </c>
      <c r="L40" s="6">
        <v>0</v>
      </c>
      <c r="M40" s="6">
        <v>130.71</v>
      </c>
      <c r="N40" s="6">
        <v>0</v>
      </c>
      <c r="O40" s="6">
        <v>0</v>
      </c>
      <c r="P40" s="6">
        <v>130.71</v>
      </c>
      <c r="Q40" s="6">
        <v>94.39</v>
      </c>
    </row>
    <row r="41" spans="1:17" x14ac:dyDescent="0.25">
      <c r="D41" t="s">
        <v>95</v>
      </c>
      <c r="E41" t="s">
        <v>147</v>
      </c>
      <c r="F41" s="3">
        <v>43712</v>
      </c>
      <c r="G41" s="3">
        <v>43723</v>
      </c>
      <c r="H41" s="6">
        <v>0</v>
      </c>
      <c r="I41" s="6">
        <v>0</v>
      </c>
      <c r="J41" s="6">
        <v>0</v>
      </c>
      <c r="K41" s="6">
        <v>0</v>
      </c>
      <c r="L41" s="6">
        <v>0</v>
      </c>
      <c r="M41" s="6">
        <v>2295.2600000000002</v>
      </c>
      <c r="N41" s="6">
        <v>0</v>
      </c>
      <c r="O41" s="6">
        <v>0</v>
      </c>
      <c r="P41" s="6">
        <v>2295.2600000000002</v>
      </c>
      <c r="Q41" s="6">
        <v>1657.47</v>
      </c>
    </row>
    <row r="42" spans="1:17" x14ac:dyDescent="0.25">
      <c r="A42" t="s">
        <v>148</v>
      </c>
      <c r="B42" t="s">
        <v>149</v>
      </c>
      <c r="C42" t="s">
        <v>93</v>
      </c>
      <c r="E42"/>
      <c r="F42"/>
      <c r="H42" s="6"/>
      <c r="I42" s="6"/>
      <c r="J42" s="6"/>
      <c r="K42" s="6"/>
      <c r="L42" s="6"/>
      <c r="M42" s="6"/>
      <c r="N42" s="6"/>
      <c r="O42" s="6"/>
      <c r="P42" s="6"/>
      <c r="Q42" s="6"/>
    </row>
    <row r="43" spans="1:17" x14ac:dyDescent="0.25">
      <c r="D43" t="s">
        <v>95</v>
      </c>
      <c r="E43" t="s">
        <v>151</v>
      </c>
      <c r="F43" s="3">
        <v>43598</v>
      </c>
      <c r="G43" s="3">
        <v>43628</v>
      </c>
      <c r="H43" s="6">
        <v>0</v>
      </c>
      <c r="I43" s="6">
        <v>0</v>
      </c>
      <c r="J43" s="6">
        <v>0</v>
      </c>
      <c r="K43" s="6">
        <v>0</v>
      </c>
      <c r="L43" s="6">
        <v>0</v>
      </c>
      <c r="M43" s="6">
        <v>0</v>
      </c>
      <c r="N43" s="6">
        <v>130.88999999999999</v>
      </c>
      <c r="O43" s="6">
        <v>0</v>
      </c>
      <c r="P43" s="6">
        <v>130.88999999999999</v>
      </c>
      <c r="Q43" s="6">
        <v>94.39</v>
      </c>
    </row>
    <row r="44" spans="1:17" x14ac:dyDescent="0.25">
      <c r="D44" t="s">
        <v>95</v>
      </c>
      <c r="E44" t="s">
        <v>152</v>
      </c>
      <c r="F44" s="3">
        <v>43687</v>
      </c>
      <c r="G44" s="3">
        <v>43717</v>
      </c>
      <c r="H44" s="6">
        <v>0</v>
      </c>
      <c r="I44" s="6">
        <v>0</v>
      </c>
      <c r="J44" s="6">
        <v>0</v>
      </c>
      <c r="K44" s="6">
        <v>0</v>
      </c>
      <c r="L44" s="6">
        <v>0</v>
      </c>
      <c r="M44" s="6">
        <v>131.24</v>
      </c>
      <c r="N44" s="6">
        <v>0</v>
      </c>
      <c r="O44" s="6">
        <v>0</v>
      </c>
      <c r="P44" s="6">
        <v>131.24</v>
      </c>
      <c r="Q44" s="6">
        <v>94.39</v>
      </c>
    </row>
    <row r="45" spans="1:17" x14ac:dyDescent="0.25">
      <c r="D45" t="s">
        <v>95</v>
      </c>
      <c r="E45" t="s">
        <v>153</v>
      </c>
      <c r="F45" s="3">
        <v>43498</v>
      </c>
      <c r="G45" s="3">
        <v>43510</v>
      </c>
      <c r="H45" s="6">
        <v>0</v>
      </c>
      <c r="I45" s="6">
        <v>0</v>
      </c>
      <c r="J45" s="6">
        <v>0</v>
      </c>
      <c r="K45" s="6">
        <v>0</v>
      </c>
      <c r="L45" s="6">
        <v>0</v>
      </c>
      <c r="M45" s="6">
        <v>0</v>
      </c>
      <c r="N45" s="6">
        <v>6263.76</v>
      </c>
      <c r="O45" s="6">
        <v>0</v>
      </c>
      <c r="P45" s="6">
        <v>6263.76</v>
      </c>
      <c r="Q45" s="6">
        <v>4648.4399999999996</v>
      </c>
    </row>
    <row r="46" spans="1:17" x14ac:dyDescent="0.25">
      <c r="D46" t="s">
        <v>95</v>
      </c>
      <c r="E46" t="s">
        <v>227</v>
      </c>
      <c r="F46" s="3">
        <v>43838</v>
      </c>
      <c r="G46" s="3">
        <v>43868</v>
      </c>
      <c r="H46" s="6">
        <v>10222.76</v>
      </c>
      <c r="I46" s="6">
        <v>0</v>
      </c>
      <c r="J46" s="6">
        <v>0</v>
      </c>
      <c r="K46" s="6">
        <v>0</v>
      </c>
      <c r="L46" s="6">
        <v>0</v>
      </c>
      <c r="M46" s="6">
        <v>0</v>
      </c>
      <c r="N46" s="6">
        <v>0</v>
      </c>
      <c r="O46" s="6">
        <v>0</v>
      </c>
      <c r="P46" s="6">
        <v>10222.76</v>
      </c>
      <c r="Q46" s="6">
        <v>7141.79</v>
      </c>
    </row>
    <row r="47" spans="1:17" x14ac:dyDescent="0.25">
      <c r="A47" t="s">
        <v>154</v>
      </c>
      <c r="B47" t="s">
        <v>155</v>
      </c>
      <c r="C47" t="s">
        <v>99</v>
      </c>
      <c r="E47"/>
      <c r="F47"/>
      <c r="H47" s="6"/>
      <c r="I47" s="6"/>
      <c r="J47" s="6"/>
      <c r="K47" s="6"/>
      <c r="L47" s="6"/>
      <c r="M47" s="6"/>
      <c r="N47" s="6"/>
      <c r="O47" s="6"/>
      <c r="P47" s="6"/>
      <c r="Q47" s="6"/>
    </row>
    <row r="48" spans="1:17" x14ac:dyDescent="0.25">
      <c r="D48" t="s">
        <v>95</v>
      </c>
      <c r="E48" t="s">
        <v>158</v>
      </c>
      <c r="F48" s="3">
        <v>43598</v>
      </c>
      <c r="G48" s="3">
        <v>43628</v>
      </c>
      <c r="H48" s="6">
        <v>0</v>
      </c>
      <c r="I48" s="6">
        <v>0</v>
      </c>
      <c r="J48" s="6">
        <v>0</v>
      </c>
      <c r="K48" s="6">
        <v>0</v>
      </c>
      <c r="L48" s="6">
        <v>0</v>
      </c>
      <c r="M48" s="6">
        <v>0</v>
      </c>
      <c r="N48" s="6">
        <v>98.54</v>
      </c>
      <c r="O48" s="6">
        <v>0</v>
      </c>
      <c r="P48" s="6">
        <v>98.54</v>
      </c>
      <c r="Q48" s="6">
        <v>98.54</v>
      </c>
    </row>
    <row r="49" spans="1:17" x14ac:dyDescent="0.25">
      <c r="D49" t="s">
        <v>95</v>
      </c>
      <c r="E49" t="s">
        <v>159</v>
      </c>
      <c r="F49" s="3">
        <v>43687</v>
      </c>
      <c r="G49" s="3">
        <v>43717</v>
      </c>
      <c r="H49" s="6">
        <v>0</v>
      </c>
      <c r="I49" s="6">
        <v>0</v>
      </c>
      <c r="J49" s="6">
        <v>0</v>
      </c>
      <c r="K49" s="6">
        <v>0</v>
      </c>
      <c r="L49" s="6">
        <v>0</v>
      </c>
      <c r="M49" s="6">
        <v>98.54</v>
      </c>
      <c r="N49" s="6">
        <v>0</v>
      </c>
      <c r="O49" s="6">
        <v>0</v>
      </c>
      <c r="P49" s="6">
        <v>98.54</v>
      </c>
      <c r="Q49" s="6">
        <v>98.54</v>
      </c>
    </row>
    <row r="50" spans="1:17" x14ac:dyDescent="0.25">
      <c r="D50" t="s">
        <v>95</v>
      </c>
      <c r="E50" t="s">
        <v>160</v>
      </c>
      <c r="F50" s="3">
        <v>43800</v>
      </c>
      <c r="G50" s="3">
        <v>43830</v>
      </c>
      <c r="H50" s="6">
        <v>0</v>
      </c>
      <c r="I50" s="6">
        <v>0</v>
      </c>
      <c r="J50" s="6">
        <v>338.95</v>
      </c>
      <c r="K50" s="6">
        <v>0</v>
      </c>
      <c r="L50" s="6">
        <v>0</v>
      </c>
      <c r="M50" s="6">
        <v>0</v>
      </c>
      <c r="N50" s="6">
        <v>0</v>
      </c>
      <c r="O50" s="6">
        <v>0</v>
      </c>
      <c r="P50" s="6">
        <v>338.95</v>
      </c>
      <c r="Q50" s="6">
        <v>338.95</v>
      </c>
    </row>
    <row r="51" spans="1:17" x14ac:dyDescent="0.25">
      <c r="D51" t="s">
        <v>95</v>
      </c>
      <c r="E51" t="s">
        <v>161</v>
      </c>
      <c r="F51" s="3">
        <v>43480</v>
      </c>
      <c r="G51" s="3">
        <v>43540</v>
      </c>
      <c r="H51" s="6">
        <v>0</v>
      </c>
      <c r="I51" s="6">
        <v>0</v>
      </c>
      <c r="J51" s="6">
        <v>0</v>
      </c>
      <c r="K51" s="6">
        <v>0</v>
      </c>
      <c r="L51" s="6">
        <v>0</v>
      </c>
      <c r="M51" s="6">
        <v>0</v>
      </c>
      <c r="N51" s="6">
        <v>1480.58</v>
      </c>
      <c r="O51" s="6">
        <v>0</v>
      </c>
      <c r="P51" s="6">
        <v>1480.58</v>
      </c>
      <c r="Q51" s="6">
        <v>1480.58</v>
      </c>
    </row>
    <row r="52" spans="1:17" x14ac:dyDescent="0.25">
      <c r="D52" t="s">
        <v>162</v>
      </c>
      <c r="E52" t="s">
        <v>163</v>
      </c>
      <c r="F52" s="3">
        <v>43499</v>
      </c>
      <c r="G52" s="3">
        <v>43499</v>
      </c>
      <c r="H52" s="6">
        <v>0</v>
      </c>
      <c r="I52" s="6">
        <v>0</v>
      </c>
      <c r="J52" s="6">
        <v>0</v>
      </c>
      <c r="K52" s="6">
        <v>0</v>
      </c>
      <c r="L52" s="6">
        <v>0</v>
      </c>
      <c r="M52" s="6">
        <v>0</v>
      </c>
      <c r="N52" s="6">
        <v>0</v>
      </c>
      <c r="O52" s="6">
        <v>-23159.71</v>
      </c>
      <c r="P52" s="6">
        <v>-23159.71</v>
      </c>
      <c r="Q52" s="6">
        <v>-23159.71</v>
      </c>
    </row>
    <row r="53" spans="1:17" x14ac:dyDescent="0.25">
      <c r="A53" t="s">
        <v>165</v>
      </c>
      <c r="B53" t="s">
        <v>166</v>
      </c>
      <c r="C53" t="s">
        <v>93</v>
      </c>
      <c r="E53"/>
      <c r="F53"/>
      <c r="H53" s="6"/>
      <c r="I53" s="6"/>
      <c r="J53" s="6"/>
      <c r="K53" s="6"/>
      <c r="L53" s="6"/>
      <c r="M53" s="6"/>
      <c r="N53" s="6"/>
      <c r="O53" s="6"/>
      <c r="P53" s="6"/>
      <c r="Q53" s="6"/>
    </row>
    <row r="54" spans="1:17" x14ac:dyDescent="0.25">
      <c r="D54" t="s">
        <v>95</v>
      </c>
      <c r="E54" t="s">
        <v>168</v>
      </c>
      <c r="F54" s="3">
        <v>43717</v>
      </c>
      <c r="G54" s="3">
        <v>43747</v>
      </c>
      <c r="H54" s="6">
        <v>0</v>
      </c>
      <c r="I54" s="6">
        <v>0</v>
      </c>
      <c r="J54" s="6">
        <v>0</v>
      </c>
      <c r="K54" s="6">
        <v>0</v>
      </c>
      <c r="L54" s="6">
        <v>89.13</v>
      </c>
      <c r="M54" s="6">
        <v>0</v>
      </c>
      <c r="N54" s="6">
        <v>0</v>
      </c>
      <c r="O54" s="6">
        <v>0</v>
      </c>
      <c r="P54" s="6">
        <v>89.13</v>
      </c>
      <c r="Q54" s="6">
        <v>64.41</v>
      </c>
    </row>
    <row r="55" spans="1:17" x14ac:dyDescent="0.25">
      <c r="D55" t="s">
        <v>95</v>
      </c>
      <c r="E55" t="s">
        <v>169</v>
      </c>
      <c r="F55" s="3">
        <v>43717</v>
      </c>
      <c r="G55" s="3">
        <v>43723</v>
      </c>
      <c r="H55" s="6">
        <v>0</v>
      </c>
      <c r="I55" s="6">
        <v>0</v>
      </c>
      <c r="J55" s="6">
        <v>0</v>
      </c>
      <c r="K55" s="6">
        <v>0</v>
      </c>
      <c r="L55" s="6">
        <v>0</v>
      </c>
      <c r="M55" s="6">
        <v>67.42</v>
      </c>
      <c r="N55" s="6">
        <v>0</v>
      </c>
      <c r="O55" s="6">
        <v>0</v>
      </c>
      <c r="P55" s="6">
        <v>67.42</v>
      </c>
      <c r="Q55" s="6">
        <v>48.72</v>
      </c>
    </row>
    <row r="56" spans="1:17" x14ac:dyDescent="0.25">
      <c r="D56" t="s">
        <v>95</v>
      </c>
      <c r="E56" t="s">
        <v>170</v>
      </c>
      <c r="F56" s="3">
        <v>43498</v>
      </c>
      <c r="G56" s="3">
        <v>43533</v>
      </c>
      <c r="H56" s="6">
        <v>0</v>
      </c>
      <c r="I56" s="6">
        <v>0</v>
      </c>
      <c r="J56" s="6">
        <v>0</v>
      </c>
      <c r="K56" s="6">
        <v>0</v>
      </c>
      <c r="L56" s="6">
        <v>0</v>
      </c>
      <c r="M56" s="6">
        <v>0</v>
      </c>
      <c r="N56" s="6">
        <v>92293.92</v>
      </c>
      <c r="O56" s="6">
        <v>0</v>
      </c>
      <c r="P56" s="6">
        <v>92293.92</v>
      </c>
      <c r="Q56" s="6">
        <v>67456.45</v>
      </c>
    </row>
    <row r="57" spans="1:17" x14ac:dyDescent="0.25">
      <c r="A57" t="s">
        <v>171</v>
      </c>
      <c r="B57" t="s">
        <v>172</v>
      </c>
      <c r="C57" t="s">
        <v>93</v>
      </c>
      <c r="E57"/>
      <c r="F57"/>
      <c r="H57" s="6"/>
      <c r="I57" s="6"/>
      <c r="J57" s="6"/>
      <c r="K57" s="6"/>
      <c r="L57" s="6"/>
      <c r="M57" s="6"/>
      <c r="N57" s="6"/>
      <c r="O57" s="6"/>
      <c r="P57" s="6"/>
      <c r="Q57" s="6"/>
    </row>
    <row r="58" spans="1:17" x14ac:dyDescent="0.25">
      <c r="D58" t="s">
        <v>95</v>
      </c>
      <c r="E58" t="s">
        <v>174</v>
      </c>
      <c r="F58" s="3">
        <v>43717</v>
      </c>
      <c r="G58" s="3">
        <v>43723</v>
      </c>
      <c r="H58" s="6">
        <v>0</v>
      </c>
      <c r="I58" s="6">
        <v>0</v>
      </c>
      <c r="J58" s="6">
        <v>0</v>
      </c>
      <c r="K58" s="6">
        <v>0</v>
      </c>
      <c r="L58" s="6">
        <v>0</v>
      </c>
      <c r="M58" s="6">
        <v>4561.96</v>
      </c>
      <c r="N58" s="6">
        <v>0</v>
      </c>
      <c r="O58" s="6">
        <v>0</v>
      </c>
      <c r="P58" s="6">
        <v>4561.96</v>
      </c>
      <c r="Q58" s="6">
        <v>3296.69</v>
      </c>
    </row>
    <row r="59" spans="1:17" x14ac:dyDescent="0.25">
      <c r="D59" t="s">
        <v>95</v>
      </c>
      <c r="E59" t="s">
        <v>175</v>
      </c>
      <c r="F59" s="3">
        <v>43717</v>
      </c>
      <c r="G59" s="3">
        <v>43723</v>
      </c>
      <c r="H59" s="6">
        <v>0</v>
      </c>
      <c r="I59" s="6">
        <v>0</v>
      </c>
      <c r="J59" s="6">
        <v>0</v>
      </c>
      <c r="K59" s="6">
        <v>0</v>
      </c>
      <c r="L59" s="6">
        <v>0</v>
      </c>
      <c r="M59" s="6">
        <v>874.28</v>
      </c>
      <c r="N59" s="6">
        <v>0</v>
      </c>
      <c r="O59" s="6">
        <v>0</v>
      </c>
      <c r="P59" s="6">
        <v>874.28</v>
      </c>
      <c r="Q59" s="6">
        <v>631.79999999999995</v>
      </c>
    </row>
    <row r="60" spans="1:17" x14ac:dyDescent="0.25">
      <c r="A60" t="s">
        <v>176</v>
      </c>
      <c r="B60" t="s">
        <v>177</v>
      </c>
      <c r="C60" t="s">
        <v>93</v>
      </c>
      <c r="E60"/>
      <c r="F60"/>
      <c r="H60" s="6"/>
      <c r="I60" s="6"/>
      <c r="J60" s="6"/>
      <c r="K60" s="6"/>
      <c r="L60" s="6"/>
      <c r="M60" s="6"/>
      <c r="N60" s="6"/>
      <c r="O60" s="6"/>
      <c r="P60" s="6"/>
      <c r="Q60" s="6"/>
    </row>
    <row r="61" spans="1:17" x14ac:dyDescent="0.25">
      <c r="D61" t="s">
        <v>179</v>
      </c>
      <c r="E61" t="s">
        <v>180</v>
      </c>
      <c r="F61" s="3">
        <v>43517</v>
      </c>
      <c r="G61" s="3">
        <v>43517</v>
      </c>
      <c r="H61" s="6">
        <v>0</v>
      </c>
      <c r="I61" s="6">
        <v>0</v>
      </c>
      <c r="J61" s="6">
        <v>0</v>
      </c>
      <c r="K61" s="6">
        <v>0</v>
      </c>
      <c r="L61" s="6">
        <v>0</v>
      </c>
      <c r="M61" s="6">
        <v>0</v>
      </c>
      <c r="N61" s="6">
        <v>-26029.119999999999</v>
      </c>
      <c r="O61" s="6">
        <v>0</v>
      </c>
      <c r="P61" s="6">
        <v>-26029.119999999999</v>
      </c>
      <c r="Q61" s="6">
        <v>-19815.97</v>
      </c>
    </row>
    <row r="62" spans="1:17" x14ac:dyDescent="0.25">
      <c r="D62" t="s">
        <v>162</v>
      </c>
      <c r="E62" t="s">
        <v>182</v>
      </c>
      <c r="F62" s="3">
        <v>43515</v>
      </c>
      <c r="G62" s="3">
        <v>43515</v>
      </c>
      <c r="H62" s="6">
        <v>0</v>
      </c>
      <c r="I62" s="6">
        <v>0</v>
      </c>
      <c r="J62" s="6">
        <v>0</v>
      </c>
      <c r="K62" s="6">
        <v>0</v>
      </c>
      <c r="L62" s="6">
        <v>0</v>
      </c>
      <c r="M62" s="6">
        <v>0</v>
      </c>
      <c r="N62" s="6">
        <v>-943.99</v>
      </c>
      <c r="O62" s="6">
        <v>0</v>
      </c>
      <c r="P62" s="6">
        <v>-943.99</v>
      </c>
      <c r="Q62" s="6">
        <v>-696.16</v>
      </c>
    </row>
    <row r="63" spans="1:17" x14ac:dyDescent="0.25">
      <c r="A63" t="s">
        <v>183</v>
      </c>
      <c r="B63" t="s">
        <v>184</v>
      </c>
      <c r="C63" t="s">
        <v>93</v>
      </c>
      <c r="E63"/>
      <c r="F63"/>
      <c r="H63" s="6"/>
      <c r="I63" s="6"/>
      <c r="J63" s="6"/>
      <c r="K63" s="6"/>
      <c r="L63" s="6"/>
      <c r="M63" s="6"/>
      <c r="N63" s="6"/>
      <c r="O63" s="6"/>
      <c r="P63" s="6"/>
      <c r="Q63" s="6"/>
    </row>
    <row r="64" spans="1:17" x14ac:dyDescent="0.25">
      <c r="D64" t="s">
        <v>95</v>
      </c>
      <c r="E64" t="s">
        <v>186</v>
      </c>
      <c r="F64" s="3">
        <v>43495</v>
      </c>
      <c r="G64" s="3">
        <v>43498</v>
      </c>
      <c r="H64" s="6">
        <v>0</v>
      </c>
      <c r="I64" s="6">
        <v>0</v>
      </c>
      <c r="J64" s="6">
        <v>0</v>
      </c>
      <c r="K64" s="6">
        <v>0</v>
      </c>
      <c r="L64" s="6">
        <v>0</v>
      </c>
      <c r="M64" s="6">
        <v>0</v>
      </c>
      <c r="N64" s="6">
        <v>0</v>
      </c>
      <c r="O64" s="6">
        <v>238930.01</v>
      </c>
      <c r="P64" s="6">
        <v>238930.01</v>
      </c>
      <c r="Q64" s="6">
        <v>178552.39</v>
      </c>
    </row>
    <row r="65" spans="1:17" x14ac:dyDescent="0.25">
      <c r="D65" t="s">
        <v>136</v>
      </c>
      <c r="E65" t="s">
        <v>187</v>
      </c>
      <c r="F65" s="3">
        <v>43515</v>
      </c>
      <c r="G65" s="3">
        <v>43515</v>
      </c>
      <c r="H65" s="6">
        <v>0</v>
      </c>
      <c r="I65" s="6">
        <v>0</v>
      </c>
      <c r="J65" s="6">
        <v>0</v>
      </c>
      <c r="K65" s="6">
        <v>0</v>
      </c>
      <c r="L65" s="6">
        <v>0</v>
      </c>
      <c r="M65" s="6">
        <v>0</v>
      </c>
      <c r="N65" s="6">
        <v>-143.44999999999999</v>
      </c>
      <c r="O65" s="6">
        <v>0</v>
      </c>
      <c r="P65" s="6">
        <v>-143.44999999999999</v>
      </c>
      <c r="Q65" s="6">
        <v>-108.44</v>
      </c>
    </row>
    <row r="66" spans="1:17" x14ac:dyDescent="0.25">
      <c r="A66" t="s">
        <v>188</v>
      </c>
      <c r="B66" t="s">
        <v>189</v>
      </c>
      <c r="C66" t="s">
        <v>93</v>
      </c>
      <c r="E66"/>
      <c r="F66"/>
      <c r="H66" s="6"/>
      <c r="I66" s="6"/>
      <c r="J66" s="6"/>
      <c r="K66" s="6"/>
      <c r="L66" s="6"/>
      <c r="M66" s="6"/>
      <c r="N66" s="6"/>
      <c r="O66" s="6"/>
      <c r="P66" s="6"/>
      <c r="Q66" s="6"/>
    </row>
    <row r="67" spans="1:17" x14ac:dyDescent="0.25">
      <c r="D67" t="s">
        <v>95</v>
      </c>
      <c r="E67" t="s">
        <v>191</v>
      </c>
      <c r="F67" s="3">
        <v>43750</v>
      </c>
      <c r="G67" s="3">
        <v>43763</v>
      </c>
      <c r="H67" s="6">
        <v>0</v>
      </c>
      <c r="I67" s="6">
        <v>0</v>
      </c>
      <c r="J67" s="6">
        <v>0</v>
      </c>
      <c r="K67" s="6">
        <v>0</v>
      </c>
      <c r="L67" s="6">
        <v>348.27</v>
      </c>
      <c r="M67" s="6">
        <v>0</v>
      </c>
      <c r="N67" s="6">
        <v>0</v>
      </c>
      <c r="O67" s="6">
        <v>0</v>
      </c>
      <c r="P67" s="6">
        <v>348.27</v>
      </c>
      <c r="Q67" s="6">
        <v>252.72</v>
      </c>
    </row>
    <row r="68" spans="1:17" x14ac:dyDescent="0.25">
      <c r="D68" t="s">
        <v>95</v>
      </c>
      <c r="E68" t="s">
        <v>192</v>
      </c>
      <c r="F68" s="3">
        <v>43499</v>
      </c>
      <c r="G68" s="3">
        <v>43511</v>
      </c>
      <c r="H68" s="6">
        <v>0</v>
      </c>
      <c r="I68" s="6">
        <v>0</v>
      </c>
      <c r="J68" s="6">
        <v>0</v>
      </c>
      <c r="K68" s="6">
        <v>0</v>
      </c>
      <c r="L68" s="6">
        <v>0</v>
      </c>
      <c r="M68" s="6">
        <v>0</v>
      </c>
      <c r="N68" s="6">
        <v>13555.07</v>
      </c>
      <c r="O68" s="6">
        <v>0</v>
      </c>
      <c r="P68" s="6">
        <v>13555.07</v>
      </c>
      <c r="Q68" s="6">
        <v>10090.120000000001</v>
      </c>
    </row>
    <row r="69" spans="1:17" x14ac:dyDescent="0.25">
      <c r="D69" t="s">
        <v>162</v>
      </c>
      <c r="E69" t="s">
        <v>193</v>
      </c>
      <c r="F69" s="3">
        <v>43530</v>
      </c>
      <c r="G69" s="3">
        <v>43530</v>
      </c>
      <c r="H69" s="6">
        <v>0</v>
      </c>
      <c r="I69" s="6">
        <v>0</v>
      </c>
      <c r="J69" s="6">
        <v>0</v>
      </c>
      <c r="K69" s="6">
        <v>0</v>
      </c>
      <c r="L69" s="6">
        <v>0</v>
      </c>
      <c r="M69" s="6">
        <v>0</v>
      </c>
      <c r="N69" s="6">
        <v>-132.61000000000001</v>
      </c>
      <c r="O69" s="6">
        <v>0</v>
      </c>
      <c r="P69" s="6">
        <v>-132.61000000000001</v>
      </c>
      <c r="Q69" s="6">
        <v>-101.42</v>
      </c>
    </row>
    <row r="70" spans="1:17" x14ac:dyDescent="0.25">
      <c r="A70" t="s">
        <v>194</v>
      </c>
      <c r="B70" t="s">
        <v>195</v>
      </c>
      <c r="C70" t="s">
        <v>99</v>
      </c>
      <c r="E70"/>
      <c r="F70"/>
      <c r="H70" s="6"/>
      <c r="I70" s="6"/>
      <c r="J70" s="6"/>
      <c r="K70" s="6"/>
      <c r="L70" s="6"/>
      <c r="M70" s="6"/>
      <c r="N70" s="6"/>
      <c r="O70" s="6"/>
      <c r="P70" s="6"/>
      <c r="Q70" s="6"/>
    </row>
    <row r="71" spans="1:17" x14ac:dyDescent="0.25">
      <c r="D71" t="s">
        <v>95</v>
      </c>
      <c r="E71" t="s">
        <v>197</v>
      </c>
      <c r="F71" s="3">
        <v>43502</v>
      </c>
      <c r="G71" s="3">
        <v>43532</v>
      </c>
      <c r="H71" s="6">
        <v>0</v>
      </c>
      <c r="I71" s="6">
        <v>0</v>
      </c>
      <c r="J71" s="6">
        <v>0</v>
      </c>
      <c r="K71" s="6">
        <v>0</v>
      </c>
      <c r="L71" s="6">
        <v>0</v>
      </c>
      <c r="M71" s="6">
        <v>0</v>
      </c>
      <c r="N71" s="6">
        <v>350.57</v>
      </c>
      <c r="O71" s="6">
        <v>0</v>
      </c>
      <c r="P71" s="6">
        <v>350.57</v>
      </c>
      <c r="Q71" s="6">
        <v>350.57</v>
      </c>
    </row>
    <row r="72" spans="1:17" x14ac:dyDescent="0.25">
      <c r="A72" t="s">
        <v>198</v>
      </c>
      <c r="B72" t="s">
        <v>199</v>
      </c>
      <c r="C72" t="s">
        <v>99</v>
      </c>
      <c r="E72"/>
      <c r="F72"/>
      <c r="H72" s="6"/>
      <c r="I72" s="6"/>
      <c r="J72" s="6"/>
      <c r="K72" s="6"/>
      <c r="L72" s="6"/>
      <c r="M72" s="6"/>
      <c r="N72" s="6"/>
      <c r="O72" s="6"/>
      <c r="P72" s="6"/>
      <c r="Q72" s="6"/>
    </row>
    <row r="73" spans="1:17" x14ac:dyDescent="0.25">
      <c r="D73" t="s">
        <v>111</v>
      </c>
      <c r="E73" t="s">
        <v>201</v>
      </c>
      <c r="F73" s="3">
        <v>43531</v>
      </c>
      <c r="G73" s="3">
        <v>43531</v>
      </c>
      <c r="H73" s="6">
        <v>0</v>
      </c>
      <c r="I73" s="6">
        <v>0</v>
      </c>
      <c r="J73" s="6">
        <v>0</v>
      </c>
      <c r="K73" s="6">
        <v>0</v>
      </c>
      <c r="L73" s="6">
        <v>0</v>
      </c>
      <c r="M73" s="6">
        <v>0</v>
      </c>
      <c r="N73" s="6">
        <v>-55.51</v>
      </c>
      <c r="O73" s="6">
        <v>0</v>
      </c>
      <c r="P73" s="6">
        <v>-55.51</v>
      </c>
      <c r="Q73" s="6">
        <v>-55.51</v>
      </c>
    </row>
    <row r="74" spans="1:17" x14ac:dyDescent="0.25">
      <c r="A74" t="s">
        <v>202</v>
      </c>
      <c r="B74" t="s">
        <v>203</v>
      </c>
      <c r="C74" t="s">
        <v>205</v>
      </c>
      <c r="E74"/>
      <c r="F74"/>
      <c r="H74" s="6"/>
      <c r="I74" s="6"/>
      <c r="J74" s="6"/>
      <c r="K74" s="6"/>
      <c r="L74" s="6"/>
      <c r="M74" s="6"/>
      <c r="N74" s="6"/>
      <c r="O74" s="6"/>
      <c r="P74" s="6"/>
      <c r="Q74" s="6"/>
    </row>
    <row r="75" spans="1:17" x14ac:dyDescent="0.25">
      <c r="D75" t="s">
        <v>95</v>
      </c>
      <c r="E75" t="s">
        <v>207</v>
      </c>
      <c r="F75" s="3">
        <v>43523</v>
      </c>
      <c r="G75" s="3">
        <v>43553</v>
      </c>
      <c r="H75" s="6">
        <v>0</v>
      </c>
      <c r="I75" s="6">
        <v>0</v>
      </c>
      <c r="J75" s="6">
        <v>0</v>
      </c>
      <c r="K75" s="6">
        <v>0</v>
      </c>
      <c r="L75" s="6">
        <v>0</v>
      </c>
      <c r="M75" s="6">
        <v>0</v>
      </c>
      <c r="N75" s="6">
        <v>297.10000000000002</v>
      </c>
      <c r="O75" s="6">
        <v>0</v>
      </c>
      <c r="P75" s="6">
        <v>297.10000000000002</v>
      </c>
      <c r="Q75" s="6">
        <v>133.65</v>
      </c>
    </row>
    <row r="76" spans="1:17" x14ac:dyDescent="0.25">
      <c r="D76" t="s">
        <v>95</v>
      </c>
      <c r="E76" t="s">
        <v>208</v>
      </c>
      <c r="F76" s="3">
        <v>43505</v>
      </c>
      <c r="G76" s="3">
        <v>43508</v>
      </c>
      <c r="H76" s="6">
        <v>0</v>
      </c>
      <c r="I76" s="6">
        <v>0</v>
      </c>
      <c r="J76" s="6">
        <v>0</v>
      </c>
      <c r="K76" s="6">
        <v>0</v>
      </c>
      <c r="L76" s="6">
        <v>0</v>
      </c>
      <c r="M76" s="6">
        <v>0</v>
      </c>
      <c r="N76" s="6">
        <v>39307.870000000003</v>
      </c>
      <c r="O76" s="6">
        <v>0</v>
      </c>
      <c r="P76" s="6">
        <v>39307.870000000003</v>
      </c>
      <c r="Q76" s="6">
        <v>17804.09</v>
      </c>
    </row>
    <row r="77" spans="1:17" x14ac:dyDescent="0.25">
      <c r="D77" t="s">
        <v>95</v>
      </c>
      <c r="E77" t="s">
        <v>209</v>
      </c>
      <c r="F77" s="3">
        <v>43529</v>
      </c>
      <c r="G77" s="3">
        <v>43559</v>
      </c>
      <c r="H77" s="6">
        <v>0</v>
      </c>
      <c r="I77" s="6">
        <v>0</v>
      </c>
      <c r="J77" s="6">
        <v>0</v>
      </c>
      <c r="K77" s="6">
        <v>0</v>
      </c>
      <c r="L77" s="6">
        <v>0</v>
      </c>
      <c r="M77" s="6">
        <v>0</v>
      </c>
      <c r="N77" s="6">
        <v>32092.82</v>
      </c>
      <c r="O77" s="6">
        <v>0</v>
      </c>
      <c r="P77" s="6">
        <v>32092.82</v>
      </c>
      <c r="Q77" s="6">
        <v>14558.53</v>
      </c>
    </row>
    <row r="78" spans="1:17" x14ac:dyDescent="0.25">
      <c r="D78" t="s">
        <v>95</v>
      </c>
      <c r="E78" t="s">
        <v>210</v>
      </c>
      <c r="F78" s="3">
        <v>43502</v>
      </c>
      <c r="G78" s="3">
        <v>43532</v>
      </c>
      <c r="H78" s="6">
        <v>0</v>
      </c>
      <c r="I78" s="6">
        <v>0</v>
      </c>
      <c r="J78" s="6">
        <v>0</v>
      </c>
      <c r="K78" s="6">
        <v>0</v>
      </c>
      <c r="L78" s="6">
        <v>0</v>
      </c>
      <c r="M78" s="6">
        <v>0</v>
      </c>
      <c r="N78" s="6">
        <v>11553.86</v>
      </c>
      <c r="O78" s="6">
        <v>0</v>
      </c>
      <c r="P78" s="6">
        <v>11553.86</v>
      </c>
      <c r="Q78" s="6">
        <v>4414.49</v>
      </c>
    </row>
    <row r="79" spans="1:17" x14ac:dyDescent="0.25">
      <c r="D79" t="s">
        <v>162</v>
      </c>
      <c r="E79" t="s">
        <v>211</v>
      </c>
      <c r="F79" s="3">
        <v>43538</v>
      </c>
      <c r="G79" s="3">
        <v>43538</v>
      </c>
      <c r="H79" s="6">
        <v>0</v>
      </c>
      <c r="I79" s="6">
        <v>0</v>
      </c>
      <c r="J79" s="6">
        <v>0</v>
      </c>
      <c r="K79" s="6">
        <v>0</v>
      </c>
      <c r="L79" s="6">
        <v>0</v>
      </c>
      <c r="M79" s="6">
        <v>0</v>
      </c>
      <c r="N79" s="6">
        <v>-259.8</v>
      </c>
      <c r="O79" s="6">
        <v>0</v>
      </c>
      <c r="P79" s="6">
        <v>-259.8</v>
      </c>
      <c r="Q79" s="6">
        <v>-99.18</v>
      </c>
    </row>
    <row r="80" spans="1:17" x14ac:dyDescent="0.25">
      <c r="A80" t="s">
        <v>212</v>
      </c>
      <c r="B80" t="s">
        <v>213</v>
      </c>
      <c r="C80" t="s">
        <v>215</v>
      </c>
      <c r="E80"/>
      <c r="F80"/>
      <c r="H80" s="6"/>
      <c r="I80" s="6"/>
      <c r="J80" s="6"/>
      <c r="K80" s="6"/>
      <c r="L80" s="6"/>
      <c r="M80" s="6"/>
      <c r="N80" s="6"/>
      <c r="O80" s="6"/>
      <c r="P80" s="6"/>
      <c r="Q80" s="6"/>
    </row>
    <row r="81" spans="1:17" x14ac:dyDescent="0.25">
      <c r="D81" t="s">
        <v>95</v>
      </c>
      <c r="E81" t="s">
        <v>217</v>
      </c>
      <c r="F81" s="3">
        <v>43500</v>
      </c>
      <c r="G81" s="3">
        <v>43502</v>
      </c>
      <c r="H81" s="6">
        <v>0</v>
      </c>
      <c r="I81" s="6">
        <v>0</v>
      </c>
      <c r="J81" s="6">
        <v>0</v>
      </c>
      <c r="K81" s="6">
        <v>0</v>
      </c>
      <c r="L81" s="6">
        <v>0</v>
      </c>
      <c r="M81" s="6">
        <v>0</v>
      </c>
      <c r="N81" s="6">
        <v>0.82</v>
      </c>
      <c r="O81" s="6">
        <v>0</v>
      </c>
      <c r="P81" s="6">
        <v>0.82</v>
      </c>
      <c r="Q81" s="6">
        <v>74</v>
      </c>
    </row>
    <row r="82" spans="1:17" x14ac:dyDescent="0.25">
      <c r="D82" t="s">
        <v>162</v>
      </c>
      <c r="E82" t="s">
        <v>218</v>
      </c>
      <c r="F82" s="3">
        <v>43534</v>
      </c>
      <c r="G82" s="3">
        <v>43534</v>
      </c>
      <c r="H82" s="6">
        <v>0</v>
      </c>
      <c r="I82" s="6">
        <v>0</v>
      </c>
      <c r="J82" s="6">
        <v>0</v>
      </c>
      <c r="K82" s="6">
        <v>0</v>
      </c>
      <c r="L82" s="6">
        <v>0</v>
      </c>
      <c r="M82" s="6">
        <v>0</v>
      </c>
      <c r="N82" s="6">
        <v>-132.46</v>
      </c>
      <c r="O82" s="6">
        <v>0</v>
      </c>
      <c r="P82" s="6">
        <v>-132.46</v>
      </c>
      <c r="Q82" s="6">
        <v>-11900</v>
      </c>
    </row>
    <row r="83" spans="1:17" x14ac:dyDescent="0.25">
      <c r="D83" t="s">
        <v>136</v>
      </c>
      <c r="E83" t="s">
        <v>219</v>
      </c>
      <c r="F83" s="3">
        <v>43500</v>
      </c>
      <c r="G83" s="3">
        <v>43500</v>
      </c>
      <c r="H83" s="6">
        <v>0</v>
      </c>
      <c r="I83" s="6">
        <v>0</v>
      </c>
      <c r="J83" s="6">
        <v>0</v>
      </c>
      <c r="K83" s="6">
        <v>0</v>
      </c>
      <c r="L83" s="6">
        <v>0</v>
      </c>
      <c r="M83" s="6">
        <v>0</v>
      </c>
      <c r="N83" s="6">
        <v>0</v>
      </c>
      <c r="O83" s="6">
        <v>-949.88</v>
      </c>
      <c r="P83" s="6">
        <v>-949.88</v>
      </c>
      <c r="Q83" s="6">
        <v>-87450</v>
      </c>
    </row>
    <row r="84" spans="1:17" x14ac:dyDescent="0.25">
      <c r="A84" t="s">
        <v>220</v>
      </c>
      <c r="B84" t="s">
        <v>221</v>
      </c>
      <c r="C84" t="s">
        <v>99</v>
      </c>
      <c r="E84"/>
      <c r="F84"/>
      <c r="H84" s="6"/>
      <c r="I84" s="6"/>
      <c r="J84" s="6"/>
      <c r="K84" s="6"/>
      <c r="L84" s="6"/>
      <c r="M84" s="6"/>
      <c r="N84" s="6"/>
      <c r="O84" s="6"/>
      <c r="P84" s="6"/>
      <c r="Q84" s="6"/>
    </row>
    <row r="85" spans="1:17" x14ac:dyDescent="0.25">
      <c r="D85" t="s">
        <v>179</v>
      </c>
      <c r="E85" t="s">
        <v>223</v>
      </c>
      <c r="F85" s="3">
        <v>43502</v>
      </c>
      <c r="G85" s="3">
        <v>43502</v>
      </c>
      <c r="H85" s="6">
        <v>0</v>
      </c>
      <c r="I85" s="6">
        <v>0</v>
      </c>
      <c r="J85" s="6">
        <v>0</v>
      </c>
      <c r="K85" s="6">
        <v>0</v>
      </c>
      <c r="L85" s="6">
        <v>0</v>
      </c>
      <c r="M85" s="6">
        <v>0</v>
      </c>
      <c r="N85" s="6">
        <v>-2.74</v>
      </c>
      <c r="O85" s="6">
        <v>0</v>
      </c>
      <c r="P85" s="6">
        <v>-2.74</v>
      </c>
      <c r="Q85" s="6">
        <v>-2.74</v>
      </c>
    </row>
    <row r="86" spans="1:17" x14ac:dyDescent="0.25">
      <c r="A86" t="s">
        <v>34</v>
      </c>
      <c r="E86"/>
      <c r="F86"/>
      <c r="H86" s="6">
        <v>10222.76</v>
      </c>
      <c r="I86" s="6">
        <v>1176.8999999999999</v>
      </c>
      <c r="J86" s="6">
        <v>3123.9399999999996</v>
      </c>
      <c r="K86" s="6">
        <v>132.12</v>
      </c>
      <c r="L86" s="6">
        <v>506.76</v>
      </c>
      <c r="M86" s="6">
        <v>8907.77</v>
      </c>
      <c r="N86" s="6">
        <v>191393.62000000008</v>
      </c>
      <c r="O86" s="6">
        <v>363953.93</v>
      </c>
      <c r="P86" s="6">
        <v>580598.91</v>
      </c>
      <c r="Q86" s="12">
        <v>299061.7900000001</v>
      </c>
    </row>
    <row r="87" spans="1:17" x14ac:dyDescent="0.25">
      <c r="E87"/>
      <c r="F87"/>
    </row>
    <row r="88" spans="1:17" x14ac:dyDescent="0.25">
      <c r="E88"/>
      <c r="F88"/>
    </row>
    <row r="89" spans="1:17" x14ac:dyDescent="0.25">
      <c r="E89"/>
      <c r="F89"/>
    </row>
    <row r="90" spans="1:17" x14ac:dyDescent="0.25">
      <c r="E90"/>
      <c r="F90"/>
    </row>
    <row r="91" spans="1:17" x14ac:dyDescent="0.25">
      <c r="E91"/>
      <c r="F91"/>
    </row>
    <row r="92" spans="1:17" x14ac:dyDescent="0.25">
      <c r="E92"/>
      <c r="F92"/>
    </row>
    <row r="93" spans="1:17" x14ac:dyDescent="0.25">
      <c r="E93"/>
      <c r="F93"/>
    </row>
    <row r="94" spans="1:17" x14ac:dyDescent="0.25">
      <c r="E94"/>
      <c r="F94"/>
    </row>
    <row r="95" spans="1:17" x14ac:dyDescent="0.25">
      <c r="E95"/>
      <c r="F95"/>
    </row>
    <row r="96" spans="1:17" x14ac:dyDescent="0.25">
      <c r="E96"/>
      <c r="F96"/>
    </row>
    <row r="97" spans="5:6" x14ac:dyDescent="0.25">
      <c r="E97"/>
      <c r="F97"/>
    </row>
    <row r="98" spans="5:6" x14ac:dyDescent="0.25">
      <c r="E98"/>
      <c r="F98"/>
    </row>
    <row r="99" spans="5:6" x14ac:dyDescent="0.25">
      <c r="E99"/>
      <c r="F99"/>
    </row>
    <row r="100" spans="5:6" x14ac:dyDescent="0.25">
      <c r="E100"/>
      <c r="F100"/>
    </row>
    <row r="101" spans="5:6" x14ac:dyDescent="0.25">
      <c r="E101"/>
      <c r="F101"/>
    </row>
    <row r="102" spans="5:6" x14ac:dyDescent="0.25">
      <c r="E102"/>
      <c r="F102"/>
    </row>
    <row r="103" spans="5:6" x14ac:dyDescent="0.25">
      <c r="E103"/>
      <c r="F103"/>
    </row>
    <row r="104" spans="5:6" x14ac:dyDescent="0.25">
      <c r="E104"/>
      <c r="F104"/>
    </row>
    <row r="105" spans="5:6" x14ac:dyDescent="0.25">
      <c r="E105"/>
      <c r="F105"/>
    </row>
    <row r="106" spans="5:6" x14ac:dyDescent="0.25">
      <c r="E106"/>
      <c r="F106"/>
    </row>
    <row r="107" spans="5:6" x14ac:dyDescent="0.25">
      <c r="E107"/>
      <c r="F107"/>
    </row>
    <row r="108" spans="5:6" x14ac:dyDescent="0.25">
      <c r="E108"/>
      <c r="F108"/>
    </row>
    <row r="109" spans="5:6" x14ac:dyDescent="0.25">
      <c r="E109"/>
      <c r="F109"/>
    </row>
    <row r="110" spans="5:6" x14ac:dyDescent="0.25">
      <c r="E110"/>
      <c r="F110"/>
    </row>
    <row r="111" spans="5:6" x14ac:dyDescent="0.25">
      <c r="E111"/>
      <c r="F111"/>
    </row>
    <row r="112" spans="5:6" x14ac:dyDescent="0.25">
      <c r="E112"/>
      <c r="F112"/>
    </row>
    <row r="113" spans="5:6" x14ac:dyDescent="0.25">
      <c r="E113"/>
      <c r="F113"/>
    </row>
    <row r="114" spans="5:6" x14ac:dyDescent="0.25">
      <c r="E114"/>
      <c r="F114"/>
    </row>
    <row r="115" spans="5:6" x14ac:dyDescent="0.25">
      <c r="E115"/>
      <c r="F115"/>
    </row>
    <row r="116" spans="5:6" x14ac:dyDescent="0.25">
      <c r="E116"/>
      <c r="F116"/>
    </row>
    <row r="117" spans="5:6" x14ac:dyDescent="0.25">
      <c r="E117"/>
      <c r="F117"/>
    </row>
    <row r="118" spans="5:6" x14ac:dyDescent="0.25">
      <c r="E118"/>
      <c r="F118"/>
    </row>
    <row r="119" spans="5:6" x14ac:dyDescent="0.25">
      <c r="E119"/>
      <c r="F119"/>
    </row>
    <row r="120" spans="5:6" x14ac:dyDescent="0.25">
      <c r="E120"/>
      <c r="F120"/>
    </row>
    <row r="121" spans="5:6" x14ac:dyDescent="0.25">
      <c r="E121"/>
      <c r="F121"/>
    </row>
    <row r="122" spans="5:6" x14ac:dyDescent="0.25">
      <c r="E122"/>
      <c r="F122"/>
    </row>
    <row r="123" spans="5:6" x14ac:dyDescent="0.25">
      <c r="E123"/>
      <c r="F123"/>
    </row>
    <row r="124" spans="5:6" x14ac:dyDescent="0.25">
      <c r="E124"/>
      <c r="F124"/>
    </row>
    <row r="125" spans="5:6" x14ac:dyDescent="0.25">
      <c r="E125"/>
      <c r="F125"/>
    </row>
    <row r="126" spans="5:6" x14ac:dyDescent="0.25">
      <c r="E126"/>
      <c r="F126"/>
    </row>
    <row r="127" spans="5:6" x14ac:dyDescent="0.25">
      <c r="E127"/>
      <c r="F127"/>
    </row>
    <row r="128" spans="5:6" x14ac:dyDescent="0.25">
      <c r="E128"/>
      <c r="F128"/>
    </row>
    <row r="129" spans="5:6" x14ac:dyDescent="0.25">
      <c r="E129"/>
      <c r="F129"/>
    </row>
    <row r="130" spans="5:6" x14ac:dyDescent="0.25">
      <c r="E130"/>
      <c r="F130"/>
    </row>
    <row r="131" spans="5:6" x14ac:dyDescent="0.25">
      <c r="E131"/>
      <c r="F131"/>
    </row>
    <row r="132" spans="5:6" x14ac:dyDescent="0.25">
      <c r="E132"/>
      <c r="F132"/>
    </row>
    <row r="133" spans="5:6" x14ac:dyDescent="0.25">
      <c r="E133"/>
      <c r="F133"/>
    </row>
    <row r="134" spans="5:6" x14ac:dyDescent="0.25">
      <c r="E134"/>
      <c r="F134"/>
    </row>
    <row r="135" spans="5:6" x14ac:dyDescent="0.25">
      <c r="E135"/>
      <c r="F135"/>
    </row>
    <row r="136" spans="5:6" x14ac:dyDescent="0.25">
      <c r="E136"/>
      <c r="F136"/>
    </row>
    <row r="137" spans="5:6" x14ac:dyDescent="0.25">
      <c r="E137"/>
      <c r="F137"/>
    </row>
    <row r="138" spans="5:6" x14ac:dyDescent="0.25">
      <c r="E138"/>
      <c r="F138"/>
    </row>
    <row r="139" spans="5:6" x14ac:dyDescent="0.25">
      <c r="E139"/>
      <c r="F139"/>
    </row>
    <row r="140" spans="5:6" x14ac:dyDescent="0.25">
      <c r="E140"/>
      <c r="F140"/>
    </row>
    <row r="141" spans="5:6" x14ac:dyDescent="0.25">
      <c r="E141"/>
      <c r="F141"/>
    </row>
    <row r="142" spans="5:6" x14ac:dyDescent="0.25">
      <c r="E142"/>
      <c r="F142"/>
    </row>
    <row r="143" spans="5:6" x14ac:dyDescent="0.25">
      <c r="E143"/>
      <c r="F143"/>
    </row>
    <row r="144" spans="5:6" x14ac:dyDescent="0.25">
      <c r="E144"/>
      <c r="F144"/>
    </row>
    <row r="145" spans="5:6" x14ac:dyDescent="0.25">
      <c r="E145"/>
      <c r="F145"/>
    </row>
    <row r="146" spans="5:6" x14ac:dyDescent="0.25">
      <c r="E146"/>
      <c r="F146"/>
    </row>
    <row r="147" spans="5:6" x14ac:dyDescent="0.25">
      <c r="E147"/>
      <c r="F147"/>
    </row>
    <row r="148" spans="5:6" x14ac:dyDescent="0.25">
      <c r="E148"/>
      <c r="F148"/>
    </row>
    <row r="149" spans="5:6" x14ac:dyDescent="0.25">
      <c r="E149"/>
      <c r="F149"/>
    </row>
    <row r="150" spans="5:6" x14ac:dyDescent="0.25">
      <c r="E150"/>
      <c r="F150"/>
    </row>
    <row r="151" spans="5:6" x14ac:dyDescent="0.25">
      <c r="E151"/>
      <c r="F151"/>
    </row>
    <row r="152" spans="5:6" x14ac:dyDescent="0.25">
      <c r="E152"/>
      <c r="F152"/>
    </row>
    <row r="153" spans="5:6" x14ac:dyDescent="0.25">
      <c r="E153"/>
      <c r="F153"/>
    </row>
    <row r="154" spans="5:6" x14ac:dyDescent="0.25">
      <c r="E154"/>
      <c r="F154"/>
    </row>
    <row r="155" spans="5:6" x14ac:dyDescent="0.25">
      <c r="E155"/>
      <c r="F155"/>
    </row>
    <row r="156" spans="5:6" x14ac:dyDescent="0.25">
      <c r="E156"/>
      <c r="F156"/>
    </row>
    <row r="157" spans="5:6" x14ac:dyDescent="0.25">
      <c r="E157"/>
      <c r="F157"/>
    </row>
    <row r="158" spans="5:6" x14ac:dyDescent="0.25">
      <c r="E158"/>
      <c r="F158"/>
    </row>
    <row r="159" spans="5:6" x14ac:dyDescent="0.25">
      <c r="E159"/>
      <c r="F159"/>
    </row>
    <row r="160" spans="5:6" x14ac:dyDescent="0.25">
      <c r="E160"/>
      <c r="F160"/>
    </row>
    <row r="161" spans="5:6" x14ac:dyDescent="0.25">
      <c r="E161"/>
      <c r="F161"/>
    </row>
    <row r="162" spans="5:6" x14ac:dyDescent="0.25">
      <c r="E162"/>
      <c r="F162"/>
    </row>
    <row r="163" spans="5:6" x14ac:dyDescent="0.25">
      <c r="E163"/>
      <c r="F163"/>
    </row>
    <row r="164" spans="5:6" x14ac:dyDescent="0.25">
      <c r="E164"/>
      <c r="F164"/>
    </row>
    <row r="165" spans="5:6" x14ac:dyDescent="0.25">
      <c r="E165"/>
      <c r="F165"/>
    </row>
    <row r="166" spans="5:6" x14ac:dyDescent="0.25">
      <c r="E166"/>
      <c r="F166"/>
    </row>
    <row r="167" spans="5:6" x14ac:dyDescent="0.25">
      <c r="E167"/>
      <c r="F167"/>
    </row>
    <row r="168" spans="5:6" x14ac:dyDescent="0.25">
      <c r="E168"/>
      <c r="F168"/>
    </row>
    <row r="169" spans="5:6" x14ac:dyDescent="0.25">
      <c r="E169"/>
      <c r="F169"/>
    </row>
    <row r="170" spans="5:6" x14ac:dyDescent="0.25">
      <c r="E170"/>
      <c r="F170"/>
    </row>
    <row r="171" spans="5:6" x14ac:dyDescent="0.25">
      <c r="E171"/>
      <c r="F171"/>
    </row>
    <row r="172" spans="5:6" x14ac:dyDescent="0.25">
      <c r="E172"/>
      <c r="F172"/>
    </row>
    <row r="173" spans="5:6" x14ac:dyDescent="0.25">
      <c r="E173"/>
      <c r="F173"/>
    </row>
    <row r="174" spans="5:6" x14ac:dyDescent="0.25">
      <c r="E174"/>
      <c r="F174"/>
    </row>
    <row r="175" spans="5:6" x14ac:dyDescent="0.25">
      <c r="E175"/>
      <c r="F175"/>
    </row>
    <row r="176" spans="5:6" x14ac:dyDescent="0.25">
      <c r="E176"/>
      <c r="F176"/>
    </row>
    <row r="177" spans="5:6" x14ac:dyDescent="0.25">
      <c r="E177"/>
      <c r="F177"/>
    </row>
    <row r="178" spans="5:6" x14ac:dyDescent="0.25">
      <c r="E178"/>
      <c r="F178"/>
    </row>
    <row r="179" spans="5:6" x14ac:dyDescent="0.25">
      <c r="E179"/>
      <c r="F179"/>
    </row>
    <row r="180" spans="5:6" x14ac:dyDescent="0.25">
      <c r="E180"/>
      <c r="F180"/>
    </row>
    <row r="181" spans="5:6" x14ac:dyDescent="0.25">
      <c r="E181"/>
      <c r="F181"/>
    </row>
    <row r="182" spans="5:6" x14ac:dyDescent="0.25">
      <c r="E182"/>
      <c r="F182"/>
    </row>
    <row r="183" spans="5:6" x14ac:dyDescent="0.25">
      <c r="E183"/>
      <c r="F183"/>
    </row>
    <row r="184" spans="5:6" x14ac:dyDescent="0.25">
      <c r="E184"/>
      <c r="F184"/>
    </row>
    <row r="185" spans="5:6" x14ac:dyDescent="0.25">
      <c r="E185"/>
      <c r="F185"/>
    </row>
    <row r="186" spans="5:6" x14ac:dyDescent="0.25">
      <c r="E186"/>
      <c r="F186"/>
    </row>
    <row r="187" spans="5:6" x14ac:dyDescent="0.25">
      <c r="E187"/>
      <c r="F187"/>
    </row>
    <row r="188" spans="5:6" x14ac:dyDescent="0.25">
      <c r="E188"/>
      <c r="F188"/>
    </row>
    <row r="189" spans="5:6" x14ac:dyDescent="0.25">
      <c r="E189"/>
      <c r="F189"/>
    </row>
    <row r="190" spans="5:6" x14ac:dyDescent="0.25">
      <c r="E190"/>
      <c r="F190"/>
    </row>
    <row r="191" spans="5:6" x14ac:dyDescent="0.25">
      <c r="E191"/>
      <c r="F191"/>
    </row>
    <row r="192" spans="5:6" x14ac:dyDescent="0.25">
      <c r="E192"/>
      <c r="F192"/>
    </row>
    <row r="193" spans="5:6" x14ac:dyDescent="0.25">
      <c r="E193"/>
      <c r="F193"/>
    </row>
    <row r="194" spans="5:6" x14ac:dyDescent="0.25">
      <c r="E194"/>
      <c r="F194"/>
    </row>
    <row r="195" spans="5:6" x14ac:dyDescent="0.25">
      <c r="E195"/>
      <c r="F195"/>
    </row>
    <row r="196" spans="5:6" x14ac:dyDescent="0.25">
      <c r="E196"/>
      <c r="F196"/>
    </row>
    <row r="197" spans="5:6" x14ac:dyDescent="0.25">
      <c r="E197"/>
      <c r="F197"/>
    </row>
    <row r="198" spans="5:6" x14ac:dyDescent="0.25">
      <c r="E198"/>
      <c r="F198"/>
    </row>
    <row r="199" spans="5:6" x14ac:dyDescent="0.25">
      <c r="E199"/>
      <c r="F199"/>
    </row>
    <row r="200" spans="5:6" x14ac:dyDescent="0.25">
      <c r="E200"/>
      <c r="F200"/>
    </row>
    <row r="201" spans="5:6" x14ac:dyDescent="0.25">
      <c r="E201"/>
      <c r="F201"/>
    </row>
    <row r="202" spans="5:6" x14ac:dyDescent="0.25">
      <c r="E202"/>
      <c r="F202"/>
    </row>
    <row r="203" spans="5:6" x14ac:dyDescent="0.25">
      <c r="E203"/>
      <c r="F203"/>
    </row>
    <row r="204" spans="5:6" x14ac:dyDescent="0.25">
      <c r="E204"/>
      <c r="F204"/>
    </row>
    <row r="205" spans="5:6" x14ac:dyDescent="0.25">
      <c r="E205"/>
      <c r="F205"/>
    </row>
    <row r="206" spans="5:6" x14ac:dyDescent="0.25">
      <c r="E206"/>
      <c r="F206"/>
    </row>
    <row r="207" spans="5:6" x14ac:dyDescent="0.25">
      <c r="E207"/>
      <c r="F207"/>
    </row>
    <row r="208" spans="5:6" x14ac:dyDescent="0.25">
      <c r="E208"/>
      <c r="F208"/>
    </row>
    <row r="209" spans="5:6" x14ac:dyDescent="0.25">
      <c r="E209"/>
      <c r="F209"/>
    </row>
    <row r="210" spans="5:6" x14ac:dyDescent="0.25">
      <c r="E210"/>
      <c r="F210"/>
    </row>
    <row r="211" spans="5:6" x14ac:dyDescent="0.25">
      <c r="E211"/>
      <c r="F211"/>
    </row>
    <row r="212" spans="5:6" x14ac:dyDescent="0.25">
      <c r="E212"/>
      <c r="F212"/>
    </row>
    <row r="213" spans="5:6" x14ac:dyDescent="0.25">
      <c r="E213"/>
      <c r="F213"/>
    </row>
    <row r="214" spans="5:6" x14ac:dyDescent="0.25">
      <c r="E214"/>
      <c r="F214"/>
    </row>
    <row r="215" spans="5:6" x14ac:dyDescent="0.25">
      <c r="E215"/>
      <c r="F215"/>
    </row>
    <row r="216" spans="5:6" x14ac:dyDescent="0.25">
      <c r="E216"/>
      <c r="F216"/>
    </row>
    <row r="217" spans="5:6" x14ac:dyDescent="0.25">
      <c r="E217"/>
      <c r="F217"/>
    </row>
    <row r="218" spans="5:6" x14ac:dyDescent="0.25">
      <c r="E218"/>
      <c r="F218"/>
    </row>
    <row r="219" spans="5:6" x14ac:dyDescent="0.25">
      <c r="E219"/>
      <c r="F219"/>
    </row>
    <row r="220" spans="5:6" x14ac:dyDescent="0.25">
      <c r="E220"/>
      <c r="F220"/>
    </row>
    <row r="221" spans="5:6" x14ac:dyDescent="0.25">
      <c r="E221"/>
      <c r="F221"/>
    </row>
    <row r="222" spans="5:6" x14ac:dyDescent="0.25">
      <c r="E222"/>
      <c r="F222"/>
    </row>
    <row r="223" spans="5:6" x14ac:dyDescent="0.25">
      <c r="E223"/>
      <c r="F223"/>
    </row>
    <row r="224" spans="5:6" x14ac:dyDescent="0.25">
      <c r="E224"/>
      <c r="F224"/>
    </row>
    <row r="225" spans="5:6" x14ac:dyDescent="0.25">
      <c r="E225"/>
      <c r="F225"/>
    </row>
    <row r="226" spans="5:6" x14ac:dyDescent="0.25">
      <c r="E226"/>
      <c r="F226"/>
    </row>
    <row r="227" spans="5:6" x14ac:dyDescent="0.25">
      <c r="E227"/>
      <c r="F227"/>
    </row>
    <row r="228" spans="5:6" x14ac:dyDescent="0.25">
      <c r="E228"/>
      <c r="F228"/>
    </row>
    <row r="229" spans="5:6" x14ac:dyDescent="0.25">
      <c r="E229"/>
      <c r="F229"/>
    </row>
    <row r="230" spans="5:6" x14ac:dyDescent="0.25">
      <c r="E230"/>
      <c r="F230"/>
    </row>
    <row r="231" spans="5:6" x14ac:dyDescent="0.25">
      <c r="E231"/>
      <c r="F231"/>
    </row>
    <row r="232" spans="5:6" x14ac:dyDescent="0.25">
      <c r="E232"/>
      <c r="F232"/>
    </row>
    <row r="233" spans="5:6" x14ac:dyDescent="0.25">
      <c r="E233"/>
      <c r="F233"/>
    </row>
    <row r="234" spans="5:6" x14ac:dyDescent="0.25">
      <c r="E234"/>
      <c r="F234"/>
    </row>
    <row r="235" spans="5:6" x14ac:dyDescent="0.25">
      <c r="E235"/>
      <c r="F235"/>
    </row>
    <row r="236" spans="5:6" x14ac:dyDescent="0.25">
      <c r="E236"/>
      <c r="F236"/>
    </row>
    <row r="237" spans="5:6" x14ac:dyDescent="0.25">
      <c r="E237"/>
      <c r="F237"/>
    </row>
    <row r="238" spans="5:6" x14ac:dyDescent="0.25">
      <c r="E238"/>
      <c r="F238"/>
    </row>
    <row r="239" spans="5:6" x14ac:dyDescent="0.25">
      <c r="E239"/>
      <c r="F239"/>
    </row>
    <row r="240" spans="5:6" x14ac:dyDescent="0.25">
      <c r="E240"/>
      <c r="F240"/>
    </row>
    <row r="241" spans="5:6" x14ac:dyDescent="0.25">
      <c r="E241"/>
      <c r="F241"/>
    </row>
    <row r="242" spans="5:6" x14ac:dyDescent="0.25">
      <c r="E242"/>
      <c r="F242"/>
    </row>
    <row r="243" spans="5:6" x14ac:dyDescent="0.25">
      <c r="E243"/>
      <c r="F243"/>
    </row>
    <row r="244" spans="5:6" x14ac:dyDescent="0.25">
      <c r="E244"/>
      <c r="F244"/>
    </row>
    <row r="245" spans="5:6" x14ac:dyDescent="0.25">
      <c r="E245"/>
      <c r="F245"/>
    </row>
    <row r="246" spans="5:6" x14ac:dyDescent="0.25">
      <c r="E246"/>
      <c r="F246"/>
    </row>
    <row r="247" spans="5:6" x14ac:dyDescent="0.25">
      <c r="E247"/>
      <c r="F247"/>
    </row>
    <row r="248" spans="5:6" x14ac:dyDescent="0.25">
      <c r="E248"/>
      <c r="F248"/>
    </row>
    <row r="249" spans="5:6" x14ac:dyDescent="0.25">
      <c r="E249"/>
      <c r="F249"/>
    </row>
    <row r="250" spans="5:6" x14ac:dyDescent="0.25">
      <c r="E250"/>
      <c r="F250"/>
    </row>
    <row r="251" spans="5:6" x14ac:dyDescent="0.25">
      <c r="E251"/>
      <c r="F251"/>
    </row>
    <row r="252" spans="5:6" x14ac:dyDescent="0.25">
      <c r="E252"/>
      <c r="F252"/>
    </row>
    <row r="253" spans="5:6" x14ac:dyDescent="0.25">
      <c r="E253"/>
      <c r="F253"/>
    </row>
    <row r="254" spans="5:6" x14ac:dyDescent="0.25">
      <c r="E254"/>
      <c r="F254"/>
    </row>
    <row r="255" spans="5:6" x14ac:dyDescent="0.25">
      <c r="E255"/>
      <c r="F255"/>
    </row>
    <row r="256" spans="5:6" x14ac:dyDescent="0.25">
      <c r="E256"/>
      <c r="F256"/>
    </row>
    <row r="257" spans="5:6" x14ac:dyDescent="0.25">
      <c r="E257"/>
      <c r="F257"/>
    </row>
    <row r="258" spans="5:6" x14ac:dyDescent="0.25">
      <c r="E258"/>
      <c r="F258"/>
    </row>
    <row r="259" spans="5:6" x14ac:dyDescent="0.25">
      <c r="E259"/>
      <c r="F259"/>
    </row>
    <row r="260" spans="5:6" x14ac:dyDescent="0.25">
      <c r="E260"/>
      <c r="F260"/>
    </row>
    <row r="261" spans="5:6" x14ac:dyDescent="0.25">
      <c r="E261"/>
      <c r="F261"/>
    </row>
    <row r="262" spans="5:6" x14ac:dyDescent="0.25">
      <c r="E262"/>
      <c r="F262"/>
    </row>
    <row r="263" spans="5:6" x14ac:dyDescent="0.25">
      <c r="E263"/>
      <c r="F263"/>
    </row>
    <row r="264" spans="5:6" x14ac:dyDescent="0.25">
      <c r="E264"/>
      <c r="F264"/>
    </row>
    <row r="265" spans="5:6" x14ac:dyDescent="0.25">
      <c r="E265"/>
      <c r="F265"/>
    </row>
    <row r="266" spans="5:6" x14ac:dyDescent="0.25">
      <c r="E266"/>
      <c r="F266"/>
    </row>
    <row r="267" spans="5:6" x14ac:dyDescent="0.25">
      <c r="E267"/>
      <c r="F267"/>
    </row>
    <row r="268" spans="5:6" x14ac:dyDescent="0.25">
      <c r="E268"/>
      <c r="F268"/>
    </row>
    <row r="269" spans="5:6" x14ac:dyDescent="0.25">
      <c r="E269"/>
      <c r="F269"/>
    </row>
    <row r="270" spans="5:6" x14ac:dyDescent="0.25">
      <c r="E270"/>
      <c r="F270"/>
    </row>
    <row r="271" spans="5:6" x14ac:dyDescent="0.25">
      <c r="E271"/>
      <c r="F271"/>
    </row>
    <row r="272" spans="5:6" x14ac:dyDescent="0.25">
      <c r="E272"/>
      <c r="F272"/>
    </row>
    <row r="273" spans="5:6" x14ac:dyDescent="0.25">
      <c r="E273"/>
      <c r="F273"/>
    </row>
    <row r="274" spans="5:6" x14ac:dyDescent="0.25">
      <c r="E274"/>
      <c r="F274"/>
    </row>
    <row r="275" spans="5:6" x14ac:dyDescent="0.25">
      <c r="E275"/>
      <c r="F275"/>
    </row>
    <row r="276" spans="5:6" x14ac:dyDescent="0.25">
      <c r="E276"/>
      <c r="F276"/>
    </row>
    <row r="277" spans="5:6" x14ac:dyDescent="0.25">
      <c r="E277"/>
      <c r="F277"/>
    </row>
    <row r="278" spans="5:6" x14ac:dyDescent="0.25">
      <c r="E278"/>
      <c r="F278"/>
    </row>
    <row r="279" spans="5:6" x14ac:dyDescent="0.25">
      <c r="E279"/>
      <c r="F279"/>
    </row>
    <row r="280" spans="5:6" x14ac:dyDescent="0.25">
      <c r="E280"/>
      <c r="F280"/>
    </row>
    <row r="281" spans="5:6" x14ac:dyDescent="0.25">
      <c r="E281"/>
      <c r="F281"/>
    </row>
    <row r="282" spans="5:6" x14ac:dyDescent="0.25">
      <c r="E282"/>
      <c r="F282"/>
    </row>
    <row r="283" spans="5:6" x14ac:dyDescent="0.25">
      <c r="E283"/>
      <c r="F283"/>
    </row>
    <row r="284" spans="5:6" x14ac:dyDescent="0.25">
      <c r="E284"/>
      <c r="F284"/>
    </row>
    <row r="285" spans="5:6" x14ac:dyDescent="0.25">
      <c r="E285"/>
      <c r="F285"/>
    </row>
    <row r="286" spans="5:6" x14ac:dyDescent="0.25">
      <c r="E286"/>
      <c r="F286"/>
    </row>
    <row r="287" spans="5:6" x14ac:dyDescent="0.25">
      <c r="E287"/>
      <c r="F287"/>
    </row>
    <row r="288" spans="5:6" x14ac:dyDescent="0.25">
      <c r="E288"/>
      <c r="F288"/>
    </row>
    <row r="289" spans="5:6" x14ac:dyDescent="0.25">
      <c r="E289"/>
      <c r="F289"/>
    </row>
    <row r="290" spans="5:6" x14ac:dyDescent="0.25">
      <c r="E290"/>
      <c r="F290"/>
    </row>
    <row r="291" spans="5:6" x14ac:dyDescent="0.25">
      <c r="E291"/>
      <c r="F291"/>
    </row>
    <row r="292" spans="5:6" x14ac:dyDescent="0.25">
      <c r="E292"/>
      <c r="F292"/>
    </row>
    <row r="293" spans="5:6" x14ac:dyDescent="0.25">
      <c r="E293"/>
      <c r="F293"/>
    </row>
    <row r="294" spans="5:6" x14ac:dyDescent="0.25">
      <c r="E294"/>
      <c r="F294"/>
    </row>
    <row r="295" spans="5:6" x14ac:dyDescent="0.25">
      <c r="E295"/>
      <c r="F295"/>
    </row>
    <row r="296" spans="5:6" x14ac:dyDescent="0.25">
      <c r="E296"/>
      <c r="F296"/>
    </row>
    <row r="297" spans="5:6" x14ac:dyDescent="0.25">
      <c r="E297"/>
      <c r="F297"/>
    </row>
    <row r="298" spans="5:6" x14ac:dyDescent="0.25">
      <c r="E298"/>
      <c r="F298"/>
    </row>
    <row r="299" spans="5:6" x14ac:dyDescent="0.25">
      <c r="E299"/>
      <c r="F299"/>
    </row>
    <row r="300" spans="5:6" x14ac:dyDescent="0.25">
      <c r="E300"/>
      <c r="F300"/>
    </row>
    <row r="301" spans="5:6" x14ac:dyDescent="0.25">
      <c r="E301"/>
      <c r="F301"/>
    </row>
    <row r="302" spans="5:6" x14ac:dyDescent="0.25">
      <c r="E302"/>
      <c r="F302"/>
    </row>
    <row r="303" spans="5:6" x14ac:dyDescent="0.25">
      <c r="E303"/>
      <c r="F303"/>
    </row>
    <row r="304" spans="5:6" x14ac:dyDescent="0.25">
      <c r="E304"/>
      <c r="F304"/>
    </row>
    <row r="305" spans="5:6" x14ac:dyDescent="0.25">
      <c r="E305"/>
      <c r="F305"/>
    </row>
    <row r="306" spans="5:6" x14ac:dyDescent="0.25">
      <c r="E306"/>
      <c r="F306"/>
    </row>
    <row r="307" spans="5:6" x14ac:dyDescent="0.25">
      <c r="E307"/>
      <c r="F307"/>
    </row>
    <row r="308" spans="5:6" x14ac:dyDescent="0.25">
      <c r="E308"/>
      <c r="F308"/>
    </row>
    <row r="309" spans="5:6" x14ac:dyDescent="0.25">
      <c r="E309"/>
      <c r="F309"/>
    </row>
    <row r="310" spans="5:6" x14ac:dyDescent="0.25">
      <c r="E310"/>
      <c r="F310"/>
    </row>
    <row r="311" spans="5:6" x14ac:dyDescent="0.25">
      <c r="E311"/>
      <c r="F311"/>
    </row>
    <row r="312" spans="5:6" x14ac:dyDescent="0.25">
      <c r="E312"/>
      <c r="F312"/>
    </row>
    <row r="313" spans="5:6" x14ac:dyDescent="0.25">
      <c r="E313"/>
      <c r="F313"/>
    </row>
    <row r="314" spans="5:6" x14ac:dyDescent="0.25">
      <c r="E314"/>
      <c r="F314"/>
    </row>
    <row r="315" spans="5:6" x14ac:dyDescent="0.25">
      <c r="E315"/>
      <c r="F315"/>
    </row>
    <row r="316" spans="5:6" x14ac:dyDescent="0.25">
      <c r="E316"/>
      <c r="F316"/>
    </row>
    <row r="317" spans="5:6" x14ac:dyDescent="0.25">
      <c r="E317"/>
      <c r="F317"/>
    </row>
    <row r="318" spans="5:6" x14ac:dyDescent="0.25">
      <c r="E318"/>
      <c r="F318"/>
    </row>
    <row r="319" spans="5:6" x14ac:dyDescent="0.25">
      <c r="E319"/>
      <c r="F319"/>
    </row>
    <row r="320" spans="5:6" x14ac:dyDescent="0.25">
      <c r="E320"/>
      <c r="F320"/>
    </row>
    <row r="321" spans="5:6" x14ac:dyDescent="0.25">
      <c r="E321"/>
      <c r="F321"/>
    </row>
    <row r="322" spans="5:6" x14ac:dyDescent="0.25">
      <c r="E322"/>
      <c r="F322"/>
    </row>
    <row r="323" spans="5:6" x14ac:dyDescent="0.25">
      <c r="E323"/>
      <c r="F323"/>
    </row>
    <row r="324" spans="5:6" x14ac:dyDescent="0.25">
      <c r="E324"/>
      <c r="F324"/>
    </row>
    <row r="325" spans="5:6" x14ac:dyDescent="0.25">
      <c r="E325"/>
      <c r="F325"/>
    </row>
    <row r="326" spans="5:6" x14ac:dyDescent="0.25">
      <c r="E326"/>
      <c r="F326"/>
    </row>
    <row r="327" spans="5:6" x14ac:dyDescent="0.25">
      <c r="E327"/>
      <c r="F327"/>
    </row>
    <row r="328" spans="5:6" x14ac:dyDescent="0.25">
      <c r="E328"/>
      <c r="F328"/>
    </row>
    <row r="329" spans="5:6" x14ac:dyDescent="0.25">
      <c r="E329"/>
      <c r="F329"/>
    </row>
    <row r="330" spans="5:6" x14ac:dyDescent="0.25">
      <c r="E330"/>
      <c r="F330"/>
    </row>
    <row r="331" spans="5:6" x14ac:dyDescent="0.25">
      <c r="E331"/>
      <c r="F331"/>
    </row>
    <row r="332" spans="5:6" x14ac:dyDescent="0.25">
      <c r="E332"/>
      <c r="F332"/>
    </row>
    <row r="333" spans="5:6" x14ac:dyDescent="0.25">
      <c r="E333"/>
      <c r="F333"/>
    </row>
    <row r="334" spans="5:6" x14ac:dyDescent="0.25">
      <c r="E334"/>
      <c r="F334"/>
    </row>
    <row r="335" spans="5:6" x14ac:dyDescent="0.25">
      <c r="E335"/>
      <c r="F335"/>
    </row>
    <row r="336" spans="5:6" x14ac:dyDescent="0.25">
      <c r="E336"/>
      <c r="F336"/>
    </row>
    <row r="337" spans="5:6" x14ac:dyDescent="0.25">
      <c r="E337"/>
      <c r="F337"/>
    </row>
    <row r="338" spans="5:6" x14ac:dyDescent="0.25">
      <c r="E338"/>
      <c r="F338"/>
    </row>
    <row r="339" spans="5:6" x14ac:dyDescent="0.25">
      <c r="E339"/>
      <c r="F339"/>
    </row>
    <row r="340" spans="5:6" x14ac:dyDescent="0.25">
      <c r="E340"/>
      <c r="F340"/>
    </row>
    <row r="341" spans="5:6" x14ac:dyDescent="0.25">
      <c r="E341"/>
      <c r="F341"/>
    </row>
    <row r="342" spans="5:6" x14ac:dyDescent="0.25">
      <c r="E342"/>
      <c r="F342"/>
    </row>
    <row r="343" spans="5:6" x14ac:dyDescent="0.25">
      <c r="E343"/>
      <c r="F343"/>
    </row>
    <row r="344" spans="5:6" x14ac:dyDescent="0.25">
      <c r="E344"/>
      <c r="F344"/>
    </row>
    <row r="345" spans="5:6" x14ac:dyDescent="0.25">
      <c r="E345"/>
      <c r="F345"/>
    </row>
    <row r="346" spans="5:6" x14ac:dyDescent="0.25">
      <c r="E346"/>
      <c r="F346"/>
    </row>
    <row r="347" spans="5:6" x14ac:dyDescent="0.25">
      <c r="E347"/>
      <c r="F347"/>
    </row>
    <row r="348" spans="5:6" x14ac:dyDescent="0.25">
      <c r="E348"/>
      <c r="F348"/>
    </row>
    <row r="349" spans="5:6" x14ac:dyDescent="0.25">
      <c r="E349"/>
      <c r="F349"/>
    </row>
    <row r="350" spans="5:6" x14ac:dyDescent="0.25">
      <c r="E350"/>
      <c r="F350"/>
    </row>
    <row r="351" spans="5:6" x14ac:dyDescent="0.25">
      <c r="E351"/>
      <c r="F351"/>
    </row>
    <row r="352" spans="5:6" x14ac:dyDescent="0.25">
      <c r="E352"/>
      <c r="F352"/>
    </row>
    <row r="353" spans="5:6" x14ac:dyDescent="0.25">
      <c r="E353"/>
      <c r="F353"/>
    </row>
    <row r="354" spans="5:6" x14ac:dyDescent="0.25">
      <c r="E354"/>
      <c r="F354"/>
    </row>
    <row r="355" spans="5:6" x14ac:dyDescent="0.25">
      <c r="E355"/>
      <c r="F355"/>
    </row>
    <row r="356" spans="5:6" x14ac:dyDescent="0.25">
      <c r="E356"/>
      <c r="F356"/>
    </row>
    <row r="357" spans="5:6" x14ac:dyDescent="0.25">
      <c r="E357"/>
      <c r="F357"/>
    </row>
    <row r="358" spans="5:6" x14ac:dyDescent="0.25">
      <c r="E358"/>
      <c r="F358"/>
    </row>
    <row r="359" spans="5:6" x14ac:dyDescent="0.25">
      <c r="E359"/>
      <c r="F359"/>
    </row>
    <row r="360" spans="5:6" x14ac:dyDescent="0.25">
      <c r="E360"/>
      <c r="F360"/>
    </row>
    <row r="361" spans="5:6" x14ac:dyDescent="0.25">
      <c r="E361"/>
      <c r="F361"/>
    </row>
    <row r="362" spans="5:6" x14ac:dyDescent="0.25">
      <c r="E362"/>
      <c r="F362"/>
    </row>
    <row r="363" spans="5:6" x14ac:dyDescent="0.25">
      <c r="E363"/>
      <c r="F363"/>
    </row>
    <row r="364" spans="5:6" x14ac:dyDescent="0.25">
      <c r="E364"/>
      <c r="F364"/>
    </row>
    <row r="365" spans="5:6" x14ac:dyDescent="0.25">
      <c r="E365"/>
      <c r="F365"/>
    </row>
    <row r="366" spans="5:6" x14ac:dyDescent="0.25">
      <c r="E366"/>
      <c r="F366"/>
    </row>
    <row r="367" spans="5:6" x14ac:dyDescent="0.25">
      <c r="E367"/>
      <c r="F367"/>
    </row>
    <row r="368" spans="5:6" x14ac:dyDescent="0.25">
      <c r="E368"/>
      <c r="F368"/>
    </row>
    <row r="369" spans="5:6" x14ac:dyDescent="0.25">
      <c r="E369"/>
      <c r="F369"/>
    </row>
    <row r="370" spans="5:6" x14ac:dyDescent="0.25">
      <c r="E370"/>
      <c r="F370"/>
    </row>
    <row r="371" spans="5:6" x14ac:dyDescent="0.25">
      <c r="E371"/>
      <c r="F371"/>
    </row>
    <row r="372" spans="5:6" x14ac:dyDescent="0.25">
      <c r="E372"/>
      <c r="F372"/>
    </row>
    <row r="373" spans="5:6" x14ac:dyDescent="0.25">
      <c r="E373"/>
      <c r="F373"/>
    </row>
    <row r="374" spans="5:6" x14ac:dyDescent="0.25">
      <c r="E374"/>
      <c r="F374"/>
    </row>
    <row r="375" spans="5:6" x14ac:dyDescent="0.25">
      <c r="E375"/>
      <c r="F375"/>
    </row>
    <row r="376" spans="5:6" x14ac:dyDescent="0.25">
      <c r="E376"/>
      <c r="F376"/>
    </row>
    <row r="377" spans="5:6" x14ac:dyDescent="0.25">
      <c r="E377"/>
      <c r="F377"/>
    </row>
    <row r="378" spans="5:6" x14ac:dyDescent="0.25">
      <c r="E378"/>
      <c r="F378"/>
    </row>
    <row r="379" spans="5:6" x14ac:dyDescent="0.25">
      <c r="E379"/>
      <c r="F379"/>
    </row>
    <row r="380" spans="5:6" x14ac:dyDescent="0.25">
      <c r="E380"/>
      <c r="F380"/>
    </row>
    <row r="381" spans="5:6" x14ac:dyDescent="0.25">
      <c r="E381"/>
      <c r="F381"/>
    </row>
    <row r="382" spans="5:6" x14ac:dyDescent="0.25">
      <c r="E382"/>
      <c r="F382"/>
    </row>
    <row r="383" spans="5:6" x14ac:dyDescent="0.25">
      <c r="E383"/>
      <c r="F383"/>
    </row>
    <row r="384" spans="5:6" x14ac:dyDescent="0.25">
      <c r="E384"/>
      <c r="F384"/>
    </row>
    <row r="385" spans="5:6" x14ac:dyDescent="0.25">
      <c r="E385"/>
      <c r="F385"/>
    </row>
    <row r="386" spans="5:6" x14ac:dyDescent="0.25">
      <c r="E386"/>
      <c r="F386"/>
    </row>
    <row r="387" spans="5:6" x14ac:dyDescent="0.25">
      <c r="E387"/>
      <c r="F387"/>
    </row>
    <row r="388" spans="5:6" x14ac:dyDescent="0.25">
      <c r="E388"/>
      <c r="F388"/>
    </row>
    <row r="389" spans="5:6" x14ac:dyDescent="0.25">
      <c r="E389"/>
      <c r="F389"/>
    </row>
    <row r="390" spans="5:6" x14ac:dyDescent="0.25">
      <c r="E390"/>
      <c r="F390"/>
    </row>
    <row r="391" spans="5:6" x14ac:dyDescent="0.25">
      <c r="E391"/>
      <c r="F391"/>
    </row>
    <row r="392" spans="5:6" x14ac:dyDescent="0.25">
      <c r="E392"/>
      <c r="F392"/>
    </row>
    <row r="393" spans="5:6" x14ac:dyDescent="0.25">
      <c r="E393"/>
      <c r="F393"/>
    </row>
    <row r="394" spans="5:6" x14ac:dyDescent="0.25">
      <c r="E394"/>
      <c r="F394"/>
    </row>
    <row r="395" spans="5:6" x14ac:dyDescent="0.25">
      <c r="E395"/>
      <c r="F395"/>
    </row>
    <row r="396" spans="5:6" x14ac:dyDescent="0.25">
      <c r="E396"/>
      <c r="F396"/>
    </row>
    <row r="397" spans="5:6" x14ac:dyDescent="0.25">
      <c r="E397"/>
      <c r="F397"/>
    </row>
    <row r="398" spans="5:6" x14ac:dyDescent="0.25">
      <c r="E398"/>
      <c r="F398"/>
    </row>
    <row r="399" spans="5:6" x14ac:dyDescent="0.25">
      <c r="E399"/>
      <c r="F399"/>
    </row>
    <row r="400" spans="5:6" x14ac:dyDescent="0.25">
      <c r="E400"/>
      <c r="F400"/>
    </row>
    <row r="401" spans="5:6" x14ac:dyDescent="0.25">
      <c r="E401"/>
      <c r="F401"/>
    </row>
    <row r="402" spans="5:6" x14ac:dyDescent="0.25">
      <c r="E402"/>
      <c r="F402"/>
    </row>
    <row r="403" spans="5:6" x14ac:dyDescent="0.25">
      <c r="E403"/>
      <c r="F403"/>
    </row>
    <row r="404" spans="5:6" x14ac:dyDescent="0.25">
      <c r="E404"/>
      <c r="F404"/>
    </row>
    <row r="405" spans="5:6" x14ac:dyDescent="0.25">
      <c r="E405"/>
      <c r="F405"/>
    </row>
    <row r="406" spans="5:6" x14ac:dyDescent="0.25">
      <c r="E406"/>
      <c r="F406"/>
    </row>
    <row r="407" spans="5:6" x14ac:dyDescent="0.25">
      <c r="E407"/>
      <c r="F407"/>
    </row>
    <row r="408" spans="5:6" x14ac:dyDescent="0.25">
      <c r="E408"/>
      <c r="F408"/>
    </row>
    <row r="409" spans="5:6" x14ac:dyDescent="0.25">
      <c r="E409"/>
      <c r="F409"/>
    </row>
    <row r="410" spans="5:6" x14ac:dyDescent="0.25">
      <c r="E410"/>
      <c r="F410"/>
    </row>
    <row r="411" spans="5:6" x14ac:dyDescent="0.25">
      <c r="E411"/>
      <c r="F411"/>
    </row>
    <row r="412" spans="5:6" x14ac:dyDescent="0.25">
      <c r="E412"/>
      <c r="F412"/>
    </row>
    <row r="413" spans="5:6" x14ac:dyDescent="0.25">
      <c r="E413"/>
      <c r="F413"/>
    </row>
    <row r="414" spans="5:6" x14ac:dyDescent="0.25">
      <c r="E414"/>
      <c r="F414"/>
    </row>
    <row r="415" spans="5:6" x14ac:dyDescent="0.25">
      <c r="E415"/>
      <c r="F415"/>
    </row>
    <row r="416" spans="5:6" x14ac:dyDescent="0.25">
      <c r="E416"/>
      <c r="F416"/>
    </row>
    <row r="417" spans="5:6" x14ac:dyDescent="0.25">
      <c r="E417"/>
      <c r="F417"/>
    </row>
    <row r="418" spans="5:6" x14ac:dyDescent="0.25">
      <c r="E418"/>
      <c r="F418"/>
    </row>
    <row r="419" spans="5:6" x14ac:dyDescent="0.25">
      <c r="E419"/>
      <c r="F419"/>
    </row>
    <row r="420" spans="5:6" x14ac:dyDescent="0.25">
      <c r="E420"/>
      <c r="F420"/>
    </row>
    <row r="421" spans="5:6" x14ac:dyDescent="0.25">
      <c r="E421"/>
      <c r="F421"/>
    </row>
    <row r="422" spans="5:6" x14ac:dyDescent="0.25">
      <c r="E422"/>
      <c r="F422"/>
    </row>
    <row r="423" spans="5:6" x14ac:dyDescent="0.25">
      <c r="E423"/>
      <c r="F423"/>
    </row>
    <row r="424" spans="5:6" x14ac:dyDescent="0.25">
      <c r="E424"/>
      <c r="F424"/>
    </row>
    <row r="425" spans="5:6" x14ac:dyDescent="0.25">
      <c r="E425"/>
      <c r="F425"/>
    </row>
    <row r="426" spans="5:6" x14ac:dyDescent="0.25">
      <c r="E426"/>
      <c r="F426"/>
    </row>
    <row r="427" spans="5:6" x14ac:dyDescent="0.25">
      <c r="E427"/>
      <c r="F427"/>
    </row>
    <row r="428" spans="5:6" x14ac:dyDescent="0.25">
      <c r="E428"/>
      <c r="F428"/>
    </row>
    <row r="429" spans="5:6" x14ac:dyDescent="0.25">
      <c r="E429"/>
      <c r="F429"/>
    </row>
    <row r="430" spans="5:6" x14ac:dyDescent="0.25">
      <c r="E430"/>
      <c r="F430"/>
    </row>
    <row r="431" spans="5:6" x14ac:dyDescent="0.25">
      <c r="E431"/>
      <c r="F431"/>
    </row>
    <row r="432" spans="5:6" x14ac:dyDescent="0.25">
      <c r="E432"/>
      <c r="F432"/>
    </row>
    <row r="433" spans="5:6" x14ac:dyDescent="0.25">
      <c r="E433"/>
      <c r="F433"/>
    </row>
    <row r="434" spans="5:6" x14ac:dyDescent="0.25">
      <c r="E434"/>
      <c r="F434"/>
    </row>
    <row r="435" spans="5:6" x14ac:dyDescent="0.25">
      <c r="E435"/>
      <c r="F435"/>
    </row>
    <row r="436" spans="5:6" x14ac:dyDescent="0.25">
      <c r="E436"/>
      <c r="F436"/>
    </row>
    <row r="437" spans="5:6" x14ac:dyDescent="0.25">
      <c r="E437"/>
      <c r="F437"/>
    </row>
    <row r="438" spans="5:6" x14ac:dyDescent="0.25">
      <c r="E438"/>
      <c r="F438"/>
    </row>
    <row r="439" spans="5:6" x14ac:dyDescent="0.25">
      <c r="E439"/>
      <c r="F439"/>
    </row>
    <row r="440" spans="5:6" x14ac:dyDescent="0.25">
      <c r="E440"/>
      <c r="F440"/>
    </row>
    <row r="441" spans="5:6" x14ac:dyDescent="0.25">
      <c r="E441"/>
      <c r="F441"/>
    </row>
    <row r="442" spans="5:6" x14ac:dyDescent="0.25">
      <c r="E442"/>
      <c r="F442"/>
    </row>
    <row r="443" spans="5:6" x14ac:dyDescent="0.25">
      <c r="E443"/>
      <c r="F443"/>
    </row>
    <row r="444" spans="5:6" x14ac:dyDescent="0.25">
      <c r="E444"/>
      <c r="F444"/>
    </row>
    <row r="445" spans="5:6" x14ac:dyDescent="0.25">
      <c r="E445"/>
      <c r="F445"/>
    </row>
    <row r="446" spans="5:6" x14ac:dyDescent="0.25">
      <c r="E446"/>
      <c r="F446"/>
    </row>
    <row r="447" spans="5:6" x14ac:dyDescent="0.25">
      <c r="E447"/>
      <c r="F447"/>
    </row>
    <row r="448" spans="5:6" x14ac:dyDescent="0.25">
      <c r="E448"/>
      <c r="F448"/>
    </row>
    <row r="449" spans="5:6" x14ac:dyDescent="0.25">
      <c r="E449"/>
      <c r="F449"/>
    </row>
    <row r="450" spans="5:6" x14ac:dyDescent="0.25">
      <c r="E450"/>
      <c r="F450"/>
    </row>
    <row r="451" spans="5:6" x14ac:dyDescent="0.25">
      <c r="E451"/>
      <c r="F451"/>
    </row>
    <row r="452" spans="5:6" x14ac:dyDescent="0.25">
      <c r="E452"/>
      <c r="F452"/>
    </row>
    <row r="453" spans="5:6" x14ac:dyDescent="0.25">
      <c r="E453"/>
      <c r="F453"/>
    </row>
    <row r="454" spans="5:6" x14ac:dyDescent="0.25">
      <c r="E454"/>
      <c r="F454"/>
    </row>
    <row r="455" spans="5:6" x14ac:dyDescent="0.25">
      <c r="E455"/>
      <c r="F455"/>
    </row>
    <row r="456" spans="5:6" x14ac:dyDescent="0.25">
      <c r="E456"/>
      <c r="F456"/>
    </row>
    <row r="457" spans="5:6" x14ac:dyDescent="0.25">
      <c r="E457"/>
      <c r="F457"/>
    </row>
    <row r="458" spans="5:6" x14ac:dyDescent="0.25">
      <c r="E458"/>
      <c r="F458"/>
    </row>
    <row r="459" spans="5:6" x14ac:dyDescent="0.25">
      <c r="E459"/>
      <c r="F459"/>
    </row>
    <row r="460" spans="5:6" x14ac:dyDescent="0.25">
      <c r="E460"/>
      <c r="F460"/>
    </row>
    <row r="461" spans="5:6" x14ac:dyDescent="0.25">
      <c r="E461"/>
      <c r="F461"/>
    </row>
    <row r="462" spans="5:6" x14ac:dyDescent="0.25">
      <c r="E462"/>
      <c r="F462"/>
    </row>
    <row r="463" spans="5:6" x14ac:dyDescent="0.25">
      <c r="E463"/>
      <c r="F463"/>
    </row>
  </sheetData>
  <pageMargins left="0.7" right="0.7" top="0.75" bottom="0.75" header="0.3" footer="0.3"/>
  <pageSetup paperSize="9" orientation="portrait" horizontalDpi="300" verticalDpi="0"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63</vt:i4>
      </vt:variant>
    </vt:vector>
  </HeadingPairs>
  <TitlesOfParts>
    <vt:vector size="67" baseType="lpstr">
      <vt:lpstr>Chart Data</vt:lpstr>
      <vt:lpstr>Data</vt:lpstr>
      <vt:lpstr>Parameters</vt:lpstr>
      <vt:lpstr>Report</vt:lpstr>
      <vt:lpstr>Data!_1_to_15_Functional</vt:lpstr>
      <vt:lpstr>Data!_1_to_15_Source</vt:lpstr>
      <vt:lpstr>Data!_1_to_30_Functional</vt:lpstr>
      <vt:lpstr>Data!_1_to_30_Source</vt:lpstr>
      <vt:lpstr>Data!_121_to_180_Functional</vt:lpstr>
      <vt:lpstr>Data!_121_to_180_Source</vt:lpstr>
      <vt:lpstr>Data!_16_to_30_Functional</vt:lpstr>
      <vt:lpstr>Data!_16_to_30_Source</vt:lpstr>
      <vt:lpstr>Data!_181_to_360_Functional</vt:lpstr>
      <vt:lpstr>Data!_181_to_360_Source</vt:lpstr>
      <vt:lpstr>Data!_31_to_60_Functional</vt:lpstr>
      <vt:lpstr>Data!_31_to_60_Source</vt:lpstr>
      <vt:lpstr>Data!_61_to_90_Functional</vt:lpstr>
      <vt:lpstr>Data!_61_to_90_Source</vt:lpstr>
      <vt:lpstr>Data!_91_to_120_Functional</vt:lpstr>
      <vt:lpstr>Data!_91_to_120_Source</vt:lpstr>
      <vt:lpstr>Data!Account_Set</vt:lpstr>
      <vt:lpstr>Data!Age_in_Days</vt:lpstr>
      <vt:lpstr>Data!Applied_Functional</vt:lpstr>
      <vt:lpstr>Data!Applied_Source</vt:lpstr>
      <vt:lpstr>Data!Common_Account</vt:lpstr>
      <vt:lpstr>Data!Current_Functional</vt:lpstr>
      <vt:lpstr>Data!Current_Source</vt:lpstr>
      <vt:lpstr>Data!Customer_Currency</vt:lpstr>
      <vt:lpstr>Data!Customer_Name</vt:lpstr>
      <vt:lpstr>Data!Customer_No</vt:lpstr>
      <vt:lpstr>Data!Customer_No__and_Name</vt:lpstr>
      <vt:lpstr>Data!Doc_Date</vt:lpstr>
      <vt:lpstr>Data!Doc_No</vt:lpstr>
      <vt:lpstr>Data!Doc_Source_Type</vt:lpstr>
      <vt:lpstr>Data!Doc_Type</vt:lpstr>
      <vt:lpstr>Data!Document_and_Number</vt:lpstr>
      <vt:lpstr>Data!Due_Date</vt:lpstr>
      <vt:lpstr>Data!Entity_Currency</vt:lpstr>
      <vt:lpstr>Data!Entity_ID</vt:lpstr>
      <vt:lpstr>Data!Entity_Name</vt:lpstr>
      <vt:lpstr>Data!Fiscal_Period</vt:lpstr>
      <vt:lpstr>Data!Fiscal_Year</vt:lpstr>
      <vt:lpstr>Data!Gross_Functional</vt:lpstr>
      <vt:lpstr>Data!Gross_Source</vt:lpstr>
      <vt:lpstr>Data!Group_Code</vt:lpstr>
      <vt:lpstr>Data!Group_Name</vt:lpstr>
      <vt:lpstr>Data!Net_Functional</vt:lpstr>
      <vt:lpstr>Data!Net_Source</vt:lpstr>
      <vt:lpstr>Data!Outstanding_Functional</vt:lpstr>
      <vt:lpstr>Data!Outstanding_Source</vt:lpstr>
      <vt:lpstr>Data!Over_360_Functional</vt:lpstr>
      <vt:lpstr>Data!Over_360_Source</vt:lpstr>
      <vt:lpstr>Parameters!PARAM_DATA_CATALOG</vt:lpstr>
      <vt:lpstr>Parameters!PARAM_EXE_PATH</vt:lpstr>
      <vt:lpstr>Parameters!PARAM_INSTANCE_ID</vt:lpstr>
      <vt:lpstr>Parameters!PARAM_INSTANCE_NAME</vt:lpstr>
      <vt:lpstr>Parameters!PARAM_REPORT_ID</vt:lpstr>
      <vt:lpstr>Parameters!PARAM_REPORT_NAME</vt:lpstr>
      <vt:lpstr>Parameters!PARAM_RUN_ON</vt:lpstr>
      <vt:lpstr>Data!RawData</vt:lpstr>
      <vt:lpstr>Data!RawDataCols</vt:lpstr>
      <vt:lpstr>Parameters!REP_REPORT_CODE</vt:lpstr>
      <vt:lpstr>Parameters!REP_SYSTEM_CODE</vt:lpstr>
      <vt:lpstr>Parameters!REP_SYSTEM_MODULE</vt:lpstr>
      <vt:lpstr>Parameters!ROW_MASK_FILTER</vt:lpstr>
      <vt:lpstr>Data!Tax_Functional</vt:lpstr>
      <vt:lpstr>Data!Tax_Source</vt:lpstr>
    </vt:vector>
  </TitlesOfParts>
  <Company>PBS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 Aged Debtors Functional (PBS-R33-1)_20200131_10_21_46_2121.xls</dc:title>
  <dc:creator>Sage 300 Intelligence Reporting</dc:creator>
  <dc:description>Report Parameters_x000d_
CutOffDate : 31 January 2020_x000d_
Aged By : Due Date</dc:description>
  <cp:lastModifiedBy>Steve Bagnall</cp:lastModifiedBy>
  <dcterms:created xsi:type="dcterms:W3CDTF">2018-02-21T16:52:50Z</dcterms:created>
  <dcterms:modified xsi:type="dcterms:W3CDTF">2020-01-31T10:32:12Z</dcterms:modified>
</cp:coreProperties>
</file>